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55" windowHeight="9347" activeTab="4"/>
  </bookViews>
  <sheets>
    <sheet name="语文3001" sheetId="9" r:id="rId1"/>
    <sheet name="美术1005" sheetId="8" r:id="rId2"/>
    <sheet name="体育1004" sheetId="7" r:id="rId3"/>
    <sheet name="音乐1003" sheetId="6" r:id="rId4"/>
    <sheet name="总名单" sheetId="5" r:id="rId5"/>
    <sheet name="语文2001" sheetId="4" r:id="rId6"/>
    <sheet name="语文1001" sheetId="3" r:id="rId7"/>
    <sheet name="数学2002" sheetId="2" r:id="rId8"/>
    <sheet name="数学1002" sheetId="1" r:id="rId9"/>
  </sheets>
  <definedNames>
    <definedName name="_xlnm._FilterDatabase" localSheetId="0" hidden="1">语文3001!$B$1:$BN$4</definedName>
    <definedName name="_xlnm._FilterDatabase" localSheetId="1" hidden="1">美术1005!$B$1:$BN$4</definedName>
    <definedName name="_xlnm._FilterDatabase" localSheetId="2" hidden="1">体育1004!$B$1:$BN$4</definedName>
    <definedName name="_xlnm._FilterDatabase" localSheetId="3" hidden="1">音乐1003!$B$1:$BN$7</definedName>
    <definedName name="_xlnm._FilterDatabase" localSheetId="5" hidden="1">语文2001!$B$1:$BN$7</definedName>
    <definedName name="_xlnm._FilterDatabase" localSheetId="6" hidden="1">语文1001!$B$1:$BN$43</definedName>
    <definedName name="_xlnm._FilterDatabase" localSheetId="7" hidden="1">数学2002!$B$1:$BN$7</definedName>
    <definedName name="_xlnm._FilterDatabase" localSheetId="8" hidden="1">数学1002!$B$1:$BN$30</definedName>
    <definedName name="_xlnm._FilterDatabase" localSheetId="4" hidden="1">总名单!#REF!</definedName>
  </definedNames>
  <calcPr calcId="144525"/>
</workbook>
</file>

<file path=xl/sharedStrings.xml><?xml version="1.0" encoding="utf-8"?>
<sst xmlns="http://schemas.openxmlformats.org/spreadsheetml/2006/main" count="908" uniqueCount="517">
  <si>
    <t>序号</t>
  </si>
  <si>
    <t>姓名</t>
  </si>
  <si>
    <t>准考证号</t>
  </si>
  <si>
    <t>报考岗位</t>
  </si>
  <si>
    <t>笔试成绩</t>
  </si>
  <si>
    <t>*0.4</t>
  </si>
  <si>
    <t>面试成绩</t>
  </si>
  <si>
    <t>*0.6</t>
  </si>
  <si>
    <t>考试总成绩</t>
  </si>
  <si>
    <t>联系方式</t>
  </si>
  <si>
    <t>备用方式</t>
  </si>
  <si>
    <t>1</t>
  </si>
  <si>
    <t>覃林琳</t>
  </si>
  <si>
    <t>72130016220</t>
  </si>
  <si>
    <t>语文3001</t>
  </si>
  <si>
    <t>65.5</t>
  </si>
  <si>
    <t>15239218153</t>
  </si>
  <si>
    <t>15239213339</t>
  </si>
  <si>
    <t>2</t>
  </si>
  <si>
    <t>冯巧玲</t>
  </si>
  <si>
    <t>72130016221</t>
  </si>
  <si>
    <t>56.6</t>
  </si>
  <si>
    <t>18239286299</t>
  </si>
  <si>
    <t>15803925225</t>
  </si>
  <si>
    <t>3</t>
  </si>
  <si>
    <t>李朋彬</t>
  </si>
  <si>
    <t>72130016217</t>
  </si>
  <si>
    <t>53.8</t>
  </si>
  <si>
    <t>13783922188</t>
  </si>
  <si>
    <t>13939299285</t>
  </si>
  <si>
    <t>李静</t>
  </si>
  <si>
    <t>72110055522</t>
  </si>
  <si>
    <t>美术1005</t>
  </si>
  <si>
    <t>71.2</t>
  </si>
  <si>
    <t>15670085525</t>
  </si>
  <si>
    <t>13939216772</t>
  </si>
  <si>
    <t>王文琪</t>
  </si>
  <si>
    <t>72110055818</t>
  </si>
  <si>
    <t>69.2</t>
  </si>
  <si>
    <t>15670076985</t>
  </si>
  <si>
    <t>13033883186</t>
  </si>
  <si>
    <t>贾立雪</t>
  </si>
  <si>
    <t>72110055704</t>
  </si>
  <si>
    <t>68</t>
  </si>
  <si>
    <t>15538078725</t>
  </si>
  <si>
    <t>郑秀红</t>
  </si>
  <si>
    <t>72110045210</t>
  </si>
  <si>
    <t>体育1004</t>
  </si>
  <si>
    <t>65.1</t>
  </si>
  <si>
    <t>15303929899</t>
  </si>
  <si>
    <t>18939277395</t>
  </si>
  <si>
    <t>刘良杰</t>
  </si>
  <si>
    <t>72110045320</t>
  </si>
  <si>
    <t>64.7</t>
  </si>
  <si>
    <t>18203922570</t>
  </si>
  <si>
    <t>18272502520</t>
  </si>
  <si>
    <t>吴奇隆</t>
  </si>
  <si>
    <t>72110045219</t>
  </si>
  <si>
    <t>64.9</t>
  </si>
  <si>
    <t>15738389906</t>
  </si>
  <si>
    <t>13526712241</t>
  </si>
  <si>
    <t>秦帅</t>
  </si>
  <si>
    <t>72110034826</t>
  </si>
  <si>
    <t>音乐1003</t>
  </si>
  <si>
    <t>65.3</t>
  </si>
  <si>
    <t>18939235618</t>
  </si>
  <si>
    <t>13403921889</t>
  </si>
  <si>
    <t>王肖云</t>
  </si>
  <si>
    <t>72110034714</t>
  </si>
  <si>
    <t>64.1</t>
  </si>
  <si>
    <t>17667191148</t>
  </si>
  <si>
    <t>15039249601</t>
  </si>
  <si>
    <t>武稀桐</t>
  </si>
  <si>
    <t>72110034909</t>
  </si>
  <si>
    <t>63.6</t>
  </si>
  <si>
    <t>18003922621</t>
  </si>
  <si>
    <t>13783041888</t>
  </si>
  <si>
    <t>4</t>
  </si>
  <si>
    <t>闫华蕾</t>
  </si>
  <si>
    <t>72110034912</t>
  </si>
  <si>
    <t>63</t>
  </si>
  <si>
    <t>17719902901</t>
  </si>
  <si>
    <t>13030392007</t>
  </si>
  <si>
    <t>5</t>
  </si>
  <si>
    <t>王怀宽</t>
  </si>
  <si>
    <t>72110035027</t>
  </si>
  <si>
    <t>63.1</t>
  </si>
  <si>
    <t>15514684111</t>
  </si>
  <si>
    <t>13839201515</t>
  </si>
  <si>
    <t>6</t>
  </si>
  <si>
    <t>宋沛洳</t>
  </si>
  <si>
    <t>72110034727</t>
  </si>
  <si>
    <t>64.2</t>
  </si>
  <si>
    <t>15560136752</t>
  </si>
  <si>
    <t>18803929390</t>
  </si>
  <si>
    <t>鹤壁经济技术开发区2019年公开招聘招聘小学教师进入体检人员名单</t>
  </si>
  <si>
    <t>性别</t>
  </si>
  <si>
    <t>72110010610</t>
  </si>
  <si>
    <t>语文1001</t>
  </si>
  <si>
    <t>蒋金川</t>
  </si>
  <si>
    <t>女</t>
  </si>
  <si>
    <t>72110010908</t>
  </si>
  <si>
    <t>谢亚彬</t>
  </si>
  <si>
    <t>72110011013</t>
  </si>
  <si>
    <t>秦子雯</t>
  </si>
  <si>
    <t>72110012325</t>
  </si>
  <si>
    <t>郭乃宁</t>
  </si>
  <si>
    <t>72110012417</t>
  </si>
  <si>
    <t>赵雅洁</t>
  </si>
  <si>
    <t>72110010120</t>
  </si>
  <si>
    <t>刘玲玉</t>
  </si>
  <si>
    <t>72110012223</t>
  </si>
  <si>
    <t>张晓影</t>
  </si>
  <si>
    <t>72110012211</t>
  </si>
  <si>
    <t>李贵丽</t>
  </si>
  <si>
    <t>72110012612</t>
  </si>
  <si>
    <t>李  洁</t>
  </si>
  <si>
    <t>72110011825</t>
  </si>
  <si>
    <t>张景浩</t>
  </si>
  <si>
    <t>72110012514</t>
  </si>
  <si>
    <t>王  琦</t>
  </si>
  <si>
    <t>72110010206</t>
  </si>
  <si>
    <t>王润鸽</t>
  </si>
  <si>
    <t>72110010919</t>
  </si>
  <si>
    <t>康华印</t>
  </si>
  <si>
    <t>72110010516</t>
  </si>
  <si>
    <t>付小芮</t>
  </si>
  <si>
    <t>72110023719</t>
  </si>
  <si>
    <t>数学1002</t>
  </si>
  <si>
    <t>郭虹美</t>
  </si>
  <si>
    <t>72110023807</t>
  </si>
  <si>
    <t>胡雪珂</t>
  </si>
  <si>
    <t>72110023201</t>
  </si>
  <si>
    <t>王丽丽</t>
  </si>
  <si>
    <t>72110024408</t>
  </si>
  <si>
    <t>申红红</t>
  </si>
  <si>
    <t>72110023920</t>
  </si>
  <si>
    <t>张  楠</t>
  </si>
  <si>
    <t>72110023624</t>
  </si>
  <si>
    <t>位  华</t>
  </si>
  <si>
    <t>72110023610</t>
  </si>
  <si>
    <t>寿  韬</t>
  </si>
  <si>
    <t>72110024223</t>
  </si>
  <si>
    <t>李  雪</t>
  </si>
  <si>
    <t>72110023824</t>
  </si>
  <si>
    <t>李夏冉</t>
  </si>
  <si>
    <t>秦  帅</t>
  </si>
  <si>
    <t>李  静</t>
  </si>
  <si>
    <t>72120016205</t>
  </si>
  <si>
    <t>语文2001</t>
  </si>
  <si>
    <t>高艳芳</t>
  </si>
  <si>
    <t>72120016206</t>
  </si>
  <si>
    <t>李倩倩</t>
  </si>
  <si>
    <t>72120026214</t>
  </si>
  <si>
    <t>数学2002</t>
  </si>
  <si>
    <t>李攀攀</t>
  </si>
  <si>
    <t>72120026212</t>
  </si>
  <si>
    <t>60.5</t>
  </si>
  <si>
    <t>15839280321</t>
  </si>
  <si>
    <t>13283928616</t>
  </si>
  <si>
    <t>61.5</t>
  </si>
  <si>
    <t>13262161919</t>
  </si>
  <si>
    <t>13462253302</t>
  </si>
  <si>
    <t>李艳</t>
  </si>
  <si>
    <t>72120016124</t>
  </si>
  <si>
    <t>62.9</t>
  </si>
  <si>
    <t>13939218825</t>
  </si>
  <si>
    <t>15539237769</t>
  </si>
  <si>
    <t>董清云</t>
  </si>
  <si>
    <t>72120016119</t>
  </si>
  <si>
    <t>59.1</t>
  </si>
  <si>
    <t>18239281318</t>
  </si>
  <si>
    <t>15939295744</t>
  </si>
  <si>
    <t>裴琳琳</t>
  </si>
  <si>
    <t>72120016208</t>
  </si>
  <si>
    <t>61.2</t>
  </si>
  <si>
    <t>15039216801</t>
  </si>
  <si>
    <t>15639203001</t>
  </si>
  <si>
    <t>彭果</t>
  </si>
  <si>
    <t>72120016207</t>
  </si>
  <si>
    <t>62.4</t>
  </si>
  <si>
    <t>缺考</t>
  </si>
  <si>
    <t>15139201851</t>
  </si>
  <si>
    <t>15039239505</t>
  </si>
  <si>
    <t>76.8</t>
  </si>
  <si>
    <t>18739202625</t>
  </si>
  <si>
    <t>18839266587</t>
  </si>
  <si>
    <t>72.5</t>
  </si>
  <si>
    <t>15839228921</t>
  </si>
  <si>
    <t>18303922177</t>
  </si>
  <si>
    <t>67.7</t>
  </si>
  <si>
    <t>18238801312</t>
  </si>
  <si>
    <t>13137218282</t>
  </si>
  <si>
    <t>68.6</t>
  </si>
  <si>
    <t>18637832820</t>
  </si>
  <si>
    <t>13937203478</t>
  </si>
  <si>
    <t>69.7</t>
  </si>
  <si>
    <t>18239292059</t>
  </si>
  <si>
    <t>19903922202</t>
  </si>
  <si>
    <t>68.8</t>
  </si>
  <si>
    <t>15729151078</t>
  </si>
  <si>
    <t>18239276836</t>
  </si>
  <si>
    <t>7</t>
  </si>
  <si>
    <t>70.7</t>
  </si>
  <si>
    <t>15939285676</t>
  </si>
  <si>
    <t>17752599850</t>
  </si>
  <si>
    <t>8</t>
  </si>
  <si>
    <t>15539221928</t>
  </si>
  <si>
    <t>15529290673</t>
  </si>
  <si>
    <t>9</t>
  </si>
  <si>
    <t>李洁</t>
  </si>
  <si>
    <t>69.6</t>
  </si>
  <si>
    <t>18790852926</t>
  </si>
  <si>
    <t>15037226835</t>
  </si>
  <si>
    <t>10</t>
  </si>
  <si>
    <t>68.2</t>
  </si>
  <si>
    <t>15839208669</t>
  </si>
  <si>
    <t>13783033656</t>
  </si>
  <si>
    <t>11</t>
  </si>
  <si>
    <t>王琦</t>
  </si>
  <si>
    <t>66.9</t>
  </si>
  <si>
    <t>18236176507</t>
  </si>
  <si>
    <t>13526142890</t>
  </si>
  <si>
    <t>12</t>
  </si>
  <si>
    <t>70.1</t>
  </si>
  <si>
    <t>15839203424</t>
  </si>
  <si>
    <t>18790103768</t>
  </si>
  <si>
    <t>13</t>
  </si>
  <si>
    <t>17629340524</t>
  </si>
  <si>
    <t>13323611823</t>
  </si>
  <si>
    <t>14</t>
  </si>
  <si>
    <t>69</t>
  </si>
  <si>
    <t>13123243721</t>
  </si>
  <si>
    <t>13569057651</t>
  </si>
  <si>
    <t>15</t>
  </si>
  <si>
    <t>张珊珊</t>
  </si>
  <si>
    <t>72110010207</t>
  </si>
  <si>
    <t>66.4</t>
  </si>
  <si>
    <t>18639266300</t>
  </si>
  <si>
    <t>15514052771</t>
  </si>
  <si>
    <t>16</t>
  </si>
  <si>
    <t>宋超男</t>
  </si>
  <si>
    <t>72110010806</t>
  </si>
  <si>
    <t>67.1</t>
  </si>
  <si>
    <t>15737892435</t>
  </si>
  <si>
    <t>13663929637</t>
  </si>
  <si>
    <t>17</t>
  </si>
  <si>
    <t>乔莹</t>
  </si>
  <si>
    <t>72110010411</t>
  </si>
  <si>
    <t>15670092153</t>
  </si>
  <si>
    <t>15670092193</t>
  </si>
  <si>
    <t>18</t>
  </si>
  <si>
    <t>秦悦</t>
  </si>
  <si>
    <t>72110010823</t>
  </si>
  <si>
    <t>68.1</t>
  </si>
  <si>
    <t>17734730906</t>
  </si>
  <si>
    <t>13084223932</t>
  </si>
  <si>
    <t>19</t>
  </si>
  <si>
    <t>胡云青</t>
  </si>
  <si>
    <t>72110010829</t>
  </si>
  <si>
    <t>67</t>
  </si>
  <si>
    <t>18790614557</t>
  </si>
  <si>
    <t>15939272203</t>
  </si>
  <si>
    <t>20</t>
  </si>
  <si>
    <t>秦洋</t>
  </si>
  <si>
    <t>72110010428</t>
  </si>
  <si>
    <t>67.4</t>
  </si>
  <si>
    <t>18437982599</t>
  </si>
  <si>
    <t>15037251329</t>
  </si>
  <si>
    <t>21</t>
  </si>
  <si>
    <t>郑晓瑜</t>
  </si>
  <si>
    <t>72110010502</t>
  </si>
  <si>
    <t>18236383582</t>
  </si>
  <si>
    <t>13939242185</t>
  </si>
  <si>
    <t>22</t>
  </si>
  <si>
    <t>王倩</t>
  </si>
  <si>
    <t>72110012330</t>
  </si>
  <si>
    <t>18625756170</t>
  </si>
  <si>
    <t>15617565008</t>
  </si>
  <si>
    <t>23</t>
  </si>
  <si>
    <t>贾音</t>
  </si>
  <si>
    <t>72110011103</t>
  </si>
  <si>
    <t>15660616061</t>
  </si>
  <si>
    <t>13803921886</t>
  </si>
  <si>
    <t>24</t>
  </si>
  <si>
    <t>赵灵童</t>
  </si>
  <si>
    <t>72110011802</t>
  </si>
  <si>
    <t>66.7</t>
  </si>
  <si>
    <t>18838149151</t>
  </si>
  <si>
    <t>15713920909</t>
  </si>
  <si>
    <t>25</t>
  </si>
  <si>
    <t>卢娟</t>
  </si>
  <si>
    <t>72110011907</t>
  </si>
  <si>
    <t>68.5</t>
  </si>
  <si>
    <t>15839275557</t>
  </si>
  <si>
    <t>13903921478</t>
  </si>
  <si>
    <t>26</t>
  </si>
  <si>
    <t>韩珂</t>
  </si>
  <si>
    <t>72110011822</t>
  </si>
  <si>
    <t>13033897654</t>
  </si>
  <si>
    <t>27</t>
  </si>
  <si>
    <t>吴梦艳</t>
  </si>
  <si>
    <t>72110010811</t>
  </si>
  <si>
    <t>69.3</t>
  </si>
  <si>
    <t>17637903625</t>
  </si>
  <si>
    <t>13663721083</t>
  </si>
  <si>
    <t>28</t>
  </si>
  <si>
    <t>郭震</t>
  </si>
  <si>
    <t>72110012716</t>
  </si>
  <si>
    <t>18303922151</t>
  </si>
  <si>
    <t>29</t>
  </si>
  <si>
    <t>耿素采</t>
  </si>
  <si>
    <t>72110011925</t>
  </si>
  <si>
    <t>30</t>
  </si>
  <si>
    <t>赵树玉</t>
  </si>
  <si>
    <t>72110010928</t>
  </si>
  <si>
    <t>18530393856</t>
  </si>
  <si>
    <t>18839233856</t>
  </si>
  <si>
    <t>31</t>
  </si>
  <si>
    <t>崔洁</t>
  </si>
  <si>
    <t>72110011604</t>
  </si>
  <si>
    <t>67.2</t>
  </si>
  <si>
    <t>13693929241</t>
  </si>
  <si>
    <t>15839226519</t>
  </si>
  <si>
    <t>32</t>
  </si>
  <si>
    <t>郑志莹</t>
  </si>
  <si>
    <t>72110011829</t>
  </si>
  <si>
    <t>66.3</t>
  </si>
  <si>
    <t>13939277230</t>
  </si>
  <si>
    <t>15713927105</t>
  </si>
  <si>
    <t>33</t>
  </si>
  <si>
    <t>李明洁</t>
  </si>
  <si>
    <t>72110011304</t>
  </si>
  <si>
    <t>66.5</t>
  </si>
  <si>
    <t>13243419902</t>
  </si>
  <si>
    <t>15839263388</t>
  </si>
  <si>
    <t>34</t>
  </si>
  <si>
    <t>李佳蔚</t>
  </si>
  <si>
    <t>72110010212</t>
  </si>
  <si>
    <t>66.8</t>
  </si>
  <si>
    <t>15839229936</t>
  </si>
  <si>
    <t>13832192250</t>
  </si>
  <si>
    <t>35</t>
  </si>
  <si>
    <t>闻艺</t>
  </si>
  <si>
    <t>72110010213</t>
  </si>
  <si>
    <t>15237159833</t>
  </si>
  <si>
    <t>18530516265</t>
  </si>
  <si>
    <t>36</t>
  </si>
  <si>
    <t>瞿雪</t>
  </si>
  <si>
    <t>72110011801</t>
  </si>
  <si>
    <t>69.4</t>
  </si>
  <si>
    <t>18337232961</t>
  </si>
  <si>
    <t>13253071877</t>
  </si>
  <si>
    <t>37</t>
  </si>
  <si>
    <t>靳媛园</t>
  </si>
  <si>
    <t>72110012718</t>
  </si>
  <si>
    <t>18530572902</t>
  </si>
  <si>
    <t>18338011257</t>
  </si>
  <si>
    <t>38</t>
  </si>
  <si>
    <t>刘钰惠</t>
  </si>
  <si>
    <t>72110011124</t>
  </si>
  <si>
    <t>15565216313</t>
  </si>
  <si>
    <t>13783009023</t>
  </si>
  <si>
    <t>39</t>
  </si>
  <si>
    <t>董晓丽</t>
  </si>
  <si>
    <t>72110012915</t>
  </si>
  <si>
    <t>17539201759</t>
  </si>
  <si>
    <t>18790767450</t>
  </si>
  <si>
    <t>40</t>
  </si>
  <si>
    <t>张菲菲</t>
  </si>
  <si>
    <t>72110012311</t>
  </si>
  <si>
    <t>18639209131</t>
  </si>
  <si>
    <t>18603927270</t>
  </si>
  <si>
    <t>41</t>
  </si>
  <si>
    <t>王亚楠</t>
  </si>
  <si>
    <t>72110010906</t>
  </si>
  <si>
    <t>18437982286</t>
  </si>
  <si>
    <t>13673343886</t>
  </si>
  <si>
    <t>42</t>
  </si>
  <si>
    <t>王晓珂</t>
  </si>
  <si>
    <t>72110010510</t>
  </si>
  <si>
    <t>15738702898</t>
  </si>
  <si>
    <t>18839406900</t>
  </si>
  <si>
    <t>60.6</t>
  </si>
  <si>
    <t>18203921073</t>
  </si>
  <si>
    <t>18625769002</t>
  </si>
  <si>
    <t>53.7</t>
  </si>
  <si>
    <t>15203927255</t>
  </si>
  <si>
    <t>15836176966</t>
  </si>
  <si>
    <t>刘晓静</t>
  </si>
  <si>
    <t>72120026209</t>
  </si>
  <si>
    <t>53.9</t>
  </si>
  <si>
    <t>13461903869</t>
  </si>
  <si>
    <t>15839287577</t>
  </si>
  <si>
    <t>冯志杰</t>
  </si>
  <si>
    <t>72120026211</t>
  </si>
  <si>
    <t>53.6</t>
  </si>
  <si>
    <t>15939266336</t>
  </si>
  <si>
    <t>18839286059</t>
  </si>
  <si>
    <t>李慧</t>
  </si>
  <si>
    <t>72120026213</t>
  </si>
  <si>
    <t>53.4</t>
  </si>
  <si>
    <t>15603928598</t>
  </si>
  <si>
    <t>15903928048</t>
  </si>
  <si>
    <t>毕珍珍</t>
  </si>
  <si>
    <t>72120026210</t>
  </si>
  <si>
    <t>46.1</t>
  </si>
  <si>
    <t>13939214448</t>
  </si>
  <si>
    <t>15039208222</t>
  </si>
  <si>
    <t>70.2</t>
  </si>
  <si>
    <t>13673338450</t>
  </si>
  <si>
    <t>15565180335</t>
  </si>
  <si>
    <t>72</t>
  </si>
  <si>
    <t>16639251302</t>
  </si>
  <si>
    <t>17516464852</t>
  </si>
  <si>
    <t>13273920096</t>
  </si>
  <si>
    <t>15139231219</t>
  </si>
  <si>
    <t>70</t>
  </si>
  <si>
    <t>15090362074</t>
  </si>
  <si>
    <t>张楠</t>
  </si>
  <si>
    <t>15239269063</t>
  </si>
  <si>
    <t>18790818667</t>
  </si>
  <si>
    <t>位华</t>
  </si>
  <si>
    <t>15518266128</t>
  </si>
  <si>
    <t>13849207638</t>
  </si>
  <si>
    <t>寿韬</t>
  </si>
  <si>
    <t>66</t>
  </si>
  <si>
    <t>18239211668</t>
  </si>
  <si>
    <t>13523928640</t>
  </si>
  <si>
    <t>李雪</t>
  </si>
  <si>
    <t>68.3</t>
  </si>
  <si>
    <t>15236565654</t>
  </si>
  <si>
    <t>18567426314</t>
  </si>
  <si>
    <t>66.1</t>
  </si>
  <si>
    <t>18639230425</t>
  </si>
  <si>
    <t>13803926599</t>
  </si>
  <si>
    <t>孙欢欢</t>
  </si>
  <si>
    <t>72110024419</t>
  </si>
  <si>
    <t>19903921254</t>
  </si>
  <si>
    <t>18803921254</t>
  </si>
  <si>
    <t>张丽</t>
  </si>
  <si>
    <t>72110023601</t>
  </si>
  <si>
    <t>67.6</t>
  </si>
  <si>
    <t>15537825563</t>
  </si>
  <si>
    <t>冯元慧</t>
  </si>
  <si>
    <t>72110023927</t>
  </si>
  <si>
    <t>71.1</t>
  </si>
  <si>
    <t>15939273578</t>
  </si>
  <si>
    <t>13939283861</t>
  </si>
  <si>
    <t>王曼</t>
  </si>
  <si>
    <t>72110023524</t>
  </si>
  <si>
    <t>18437214127</t>
  </si>
  <si>
    <t>13569060089</t>
  </si>
  <si>
    <t>韩静璞</t>
  </si>
  <si>
    <t>72110024616</t>
  </si>
  <si>
    <t>65.7</t>
  </si>
  <si>
    <t>18272652830</t>
  </si>
  <si>
    <t>15515194006</t>
  </si>
  <si>
    <t>赵振涛</t>
  </si>
  <si>
    <t>72110023205</t>
  </si>
  <si>
    <t>15239283925</t>
  </si>
  <si>
    <t>15839252586</t>
  </si>
  <si>
    <t>庞少君</t>
  </si>
  <si>
    <t>72110023221</t>
  </si>
  <si>
    <t>67.3</t>
  </si>
  <si>
    <t>18539237059</t>
  </si>
  <si>
    <t>13033893975</t>
  </si>
  <si>
    <t>孙限媛</t>
  </si>
  <si>
    <t>72110023210</t>
  </si>
  <si>
    <t>13783042610</t>
  </si>
  <si>
    <t>18272524382</t>
  </si>
  <si>
    <t>介赢翊</t>
  </si>
  <si>
    <t>72110023508</t>
  </si>
  <si>
    <t>13403928633</t>
  </si>
  <si>
    <t>13939231722</t>
  </si>
  <si>
    <t>张莹莹</t>
  </si>
  <si>
    <t>72110023004</t>
  </si>
  <si>
    <t>15538119667</t>
  </si>
  <si>
    <t>13783019418</t>
  </si>
  <si>
    <t>72110023111</t>
  </si>
  <si>
    <t>15736950960</t>
  </si>
  <si>
    <t>15239206212</t>
  </si>
  <si>
    <t>范瑞歌</t>
  </si>
  <si>
    <t>72110023626</t>
  </si>
  <si>
    <t>18639339697</t>
  </si>
  <si>
    <t>18530306633</t>
  </si>
  <si>
    <t>雷希姣</t>
  </si>
  <si>
    <t>72110024529</t>
  </si>
  <si>
    <t>15670086368</t>
  </si>
  <si>
    <t>15736719077</t>
  </si>
  <si>
    <t>郜波波</t>
  </si>
  <si>
    <t>72110024008</t>
  </si>
  <si>
    <t>18317726255</t>
  </si>
  <si>
    <t>16637275332</t>
  </si>
  <si>
    <t>毕珍玉</t>
  </si>
  <si>
    <t>72110023412</t>
  </si>
  <si>
    <t>13839246289</t>
  </si>
  <si>
    <t>杨敬</t>
  </si>
  <si>
    <t>72110023114</t>
  </si>
  <si>
    <t>66.2</t>
  </si>
  <si>
    <t>13193498853</t>
  </si>
  <si>
    <t>18272590507</t>
  </si>
  <si>
    <t>张红芳</t>
  </si>
  <si>
    <t>72110023120</t>
  </si>
  <si>
    <t>18790871596</t>
  </si>
  <si>
    <t>15139256898</t>
  </si>
  <si>
    <t>姜燕云</t>
  </si>
  <si>
    <t>72110023513</t>
  </si>
  <si>
    <t>15939290531</t>
  </si>
  <si>
    <t>18003923965</t>
  </si>
  <si>
    <t>刘文杰</t>
  </si>
  <si>
    <t>72110023517</t>
  </si>
  <si>
    <t>15137677962</t>
  </si>
  <si>
    <t>18272507945</t>
  </si>
  <si>
    <t>孙澜</t>
  </si>
  <si>
    <t>72110024307</t>
  </si>
  <si>
    <t>18317714437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</si>
</sst>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4"/>
      <color theme="1"/>
      <name val="方正小标宋简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3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17">
    <xf numFmtId="0" fontId="0" fillId="0" borderId="0" xfId="0"/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49" fontId="2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4"/>
  <sheetViews>
    <sheetView workbookViewId="0">
      <selection activeCell="A2" sqref="A2:K4"/>
    </sheetView>
  </sheetViews>
  <sheetFormatPr defaultColWidth="9" defaultRowHeight="13.8" outlineLevelRow="3"/>
  <cols>
    <col min="1" max="1" width="6.87962962962963" style="2" customWidth="1"/>
    <col min="2" max="2" width="10.75" style="2" customWidth="1"/>
    <col min="3" max="3" width="16" style="2" customWidth="1"/>
    <col min="4" max="4" width="10" style="2" customWidth="1"/>
    <col min="5" max="5" width="9.25" style="2" customWidth="1"/>
    <col min="6" max="6" width="9.5" style="2" customWidth="1"/>
    <col min="7" max="7" width="8.87962962962963" style="2" customWidth="1"/>
    <col min="8" max="8" width="9.5" style="2" customWidth="1"/>
    <col min="9" max="9" width="12.5" style="2" customWidth="1"/>
    <col min="10" max="10" width="15.25" style="2" customWidth="1"/>
    <col min="11" max="11" width="12.3796296296296" style="2" customWidth="1"/>
    <col min="12" max="16363" width="8.87962962962963" style="3"/>
    <col min="16364" max="16384" width="9" style="3"/>
  </cols>
  <sheetData>
    <row r="1" spans="1:65">
      <c r="A1" s="4" t="s">
        <v>0</v>
      </c>
      <c r="B1" s="5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="1" customFormat="1" spans="1:65">
      <c r="A2" s="6" t="s">
        <v>11</v>
      </c>
      <c r="B2" s="7" t="s">
        <v>12</v>
      </c>
      <c r="C2" s="7" t="s">
        <v>13</v>
      </c>
      <c r="D2" s="7" t="s">
        <v>14</v>
      </c>
      <c r="E2" s="7" t="s">
        <v>15</v>
      </c>
      <c r="F2" s="7">
        <f>E2*0.4</f>
        <v>26.2</v>
      </c>
      <c r="G2" s="7">
        <v>89</v>
      </c>
      <c r="H2" s="7">
        <f>G2*0.6</f>
        <v>53.4</v>
      </c>
      <c r="I2" s="7">
        <f>F2+H2</f>
        <v>79.6</v>
      </c>
      <c r="J2" s="7" t="s">
        <v>16</v>
      </c>
      <c r="K2" s="7" t="s">
        <v>17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3" spans="1:65">
      <c r="A3" s="4" t="s">
        <v>18</v>
      </c>
      <c r="B3" s="5" t="s">
        <v>19</v>
      </c>
      <c r="C3" s="5" t="s">
        <v>20</v>
      </c>
      <c r="D3" s="5" t="s">
        <v>14</v>
      </c>
      <c r="E3" s="5" t="s">
        <v>21</v>
      </c>
      <c r="F3" s="5">
        <f>E3*0.4</f>
        <v>22.64</v>
      </c>
      <c r="G3" s="5">
        <v>83.2</v>
      </c>
      <c r="H3" s="5">
        <f>G3*0.6</f>
        <v>49.92</v>
      </c>
      <c r="I3" s="5">
        <f>F3+H3</f>
        <v>72.56</v>
      </c>
      <c r="J3" s="5" t="s">
        <v>22</v>
      </c>
      <c r="K3" s="5" t="s">
        <v>23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>
      <c r="A4" s="4" t="s">
        <v>24</v>
      </c>
      <c r="B4" s="5" t="s">
        <v>25</v>
      </c>
      <c r="C4" s="5" t="s">
        <v>26</v>
      </c>
      <c r="D4" s="5" t="s">
        <v>14</v>
      </c>
      <c r="E4" s="5" t="s">
        <v>27</v>
      </c>
      <c r="F4" s="5">
        <f>E4*0.4</f>
        <v>21.52</v>
      </c>
      <c r="G4" s="5">
        <v>81.4</v>
      </c>
      <c r="H4" s="5">
        <f>G4*0.6</f>
        <v>48.84</v>
      </c>
      <c r="I4" s="5">
        <f>F4+H4</f>
        <v>70.36</v>
      </c>
      <c r="J4" s="5" t="s">
        <v>28</v>
      </c>
      <c r="K4" s="5" t="s">
        <v>29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</sheetData>
  <autoFilter ref="B1:BN4">
    <extLst/>
  </autoFilter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4"/>
  <sheetViews>
    <sheetView workbookViewId="0">
      <selection activeCell="A2" sqref="A2:K4"/>
    </sheetView>
  </sheetViews>
  <sheetFormatPr defaultColWidth="9" defaultRowHeight="13.8" outlineLevelRow="3"/>
  <cols>
    <col min="1" max="1" width="6.87962962962963" style="2" customWidth="1"/>
    <col min="2" max="2" width="10.75" style="2" customWidth="1"/>
    <col min="3" max="3" width="16" style="2" customWidth="1"/>
    <col min="4" max="4" width="10" style="2" customWidth="1"/>
    <col min="5" max="5" width="9.25" style="2" customWidth="1"/>
    <col min="6" max="6" width="9.5" style="2" customWidth="1"/>
    <col min="7" max="7" width="8.87962962962963" style="2" customWidth="1"/>
    <col min="8" max="8" width="9.5" style="2" customWidth="1"/>
    <col min="9" max="9" width="12.5" style="2" customWidth="1"/>
    <col min="10" max="10" width="15.25" style="2" customWidth="1"/>
    <col min="11" max="11" width="12.3796296296296" style="2" customWidth="1"/>
    <col min="12" max="16363" width="8.87962962962963" style="3"/>
    <col min="16364" max="16384" width="9" style="3"/>
  </cols>
  <sheetData>
    <row r="1" spans="1:65">
      <c r="A1" s="4" t="s">
        <v>0</v>
      </c>
      <c r="B1" s="5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="1" customFormat="1" spans="1:65">
      <c r="A2" s="6" t="s">
        <v>11</v>
      </c>
      <c r="B2" s="7" t="s">
        <v>30</v>
      </c>
      <c r="C2" s="7" t="s">
        <v>31</v>
      </c>
      <c r="D2" s="7" t="s">
        <v>32</v>
      </c>
      <c r="E2" s="7" t="s">
        <v>33</v>
      </c>
      <c r="F2" s="7">
        <f>E2*0.4</f>
        <v>28.48</v>
      </c>
      <c r="G2" s="7">
        <v>83.6</v>
      </c>
      <c r="H2" s="7">
        <f>G2*0.6</f>
        <v>50.16</v>
      </c>
      <c r="I2" s="7">
        <f>F2+H2</f>
        <v>78.64</v>
      </c>
      <c r="J2" s="7" t="s">
        <v>34</v>
      </c>
      <c r="K2" s="7" t="s">
        <v>35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3" spans="1:65">
      <c r="A3" s="4" t="s">
        <v>18</v>
      </c>
      <c r="B3" s="5" t="s">
        <v>36</v>
      </c>
      <c r="C3" s="5" t="s">
        <v>37</v>
      </c>
      <c r="D3" s="5" t="s">
        <v>32</v>
      </c>
      <c r="E3" s="5" t="s">
        <v>38</v>
      </c>
      <c r="F3" s="5">
        <f>E3*0.4</f>
        <v>27.68</v>
      </c>
      <c r="G3" s="5">
        <v>84.2</v>
      </c>
      <c r="H3" s="5">
        <f>G3*0.6</f>
        <v>50.52</v>
      </c>
      <c r="I3" s="5">
        <f>F3+H3</f>
        <v>78.2</v>
      </c>
      <c r="J3" s="5" t="s">
        <v>39</v>
      </c>
      <c r="K3" s="5" t="s">
        <v>40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>
      <c r="A4" s="4" t="s">
        <v>24</v>
      </c>
      <c r="B4" s="5" t="s">
        <v>41</v>
      </c>
      <c r="C4" s="5" t="s">
        <v>42</v>
      </c>
      <c r="D4" s="5" t="s">
        <v>32</v>
      </c>
      <c r="E4" s="5" t="s">
        <v>43</v>
      </c>
      <c r="F4" s="5">
        <f>E4*0.4</f>
        <v>27.2</v>
      </c>
      <c r="G4" s="5">
        <v>84.4</v>
      </c>
      <c r="H4" s="5">
        <f>G4*0.6</f>
        <v>50.64</v>
      </c>
      <c r="I4" s="5">
        <f>F4+H4</f>
        <v>77.84</v>
      </c>
      <c r="J4" s="5" t="s">
        <v>44</v>
      </c>
      <c r="K4" s="5" t="s">
        <v>44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</sheetData>
  <autoFilter ref="B1:BN4">
    <sortState ref="B1:BN4">
      <sortCondition ref="I1" descending="1"/>
    </sortState>
    <extLst/>
  </autoFilter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4"/>
  <sheetViews>
    <sheetView workbookViewId="0">
      <selection activeCell="A2" sqref="A2:K4"/>
    </sheetView>
  </sheetViews>
  <sheetFormatPr defaultColWidth="9" defaultRowHeight="13.8" outlineLevelRow="3"/>
  <cols>
    <col min="1" max="1" width="6.87962962962963" style="2" customWidth="1"/>
    <col min="2" max="2" width="10.75" style="2" customWidth="1"/>
    <col min="3" max="3" width="16" style="2" customWidth="1"/>
    <col min="4" max="4" width="10" style="2" customWidth="1"/>
    <col min="5" max="5" width="9.25" style="2" customWidth="1"/>
    <col min="6" max="6" width="9.5" style="2" customWidth="1"/>
    <col min="7" max="7" width="8.87962962962963" style="2" customWidth="1"/>
    <col min="8" max="8" width="9.5" style="2" customWidth="1"/>
    <col min="9" max="9" width="12.5" style="2" customWidth="1"/>
    <col min="10" max="10" width="15.25" style="2" customWidth="1"/>
    <col min="11" max="11" width="12.3796296296296" style="2" customWidth="1"/>
    <col min="12" max="16363" width="8.87962962962963" style="3"/>
    <col min="16364" max="16384" width="9" style="3"/>
  </cols>
  <sheetData>
    <row r="1" spans="1:65">
      <c r="A1" s="4" t="s">
        <v>0</v>
      </c>
      <c r="B1" s="5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="1" customFormat="1" spans="1:65">
      <c r="A2" s="6" t="s">
        <v>11</v>
      </c>
      <c r="B2" s="7" t="s">
        <v>45</v>
      </c>
      <c r="C2" s="7" t="s">
        <v>46</v>
      </c>
      <c r="D2" s="7" t="s">
        <v>47</v>
      </c>
      <c r="E2" s="7" t="s">
        <v>48</v>
      </c>
      <c r="F2" s="7">
        <f>E2*0.4</f>
        <v>26.04</v>
      </c>
      <c r="G2" s="7">
        <v>86.4</v>
      </c>
      <c r="H2" s="7">
        <f>G2*0.6</f>
        <v>51.84</v>
      </c>
      <c r="I2" s="7">
        <f>F2+H2</f>
        <v>77.88</v>
      </c>
      <c r="J2" s="7" t="s">
        <v>49</v>
      </c>
      <c r="K2" s="7" t="s">
        <v>50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3" spans="1:65">
      <c r="A3" s="4" t="s">
        <v>18</v>
      </c>
      <c r="B3" s="5" t="s">
        <v>51</v>
      </c>
      <c r="C3" s="5" t="s">
        <v>52</v>
      </c>
      <c r="D3" s="5" t="s">
        <v>47</v>
      </c>
      <c r="E3" s="5" t="s">
        <v>53</v>
      </c>
      <c r="F3" s="5">
        <f>E3*0.4</f>
        <v>25.88</v>
      </c>
      <c r="G3" s="5">
        <v>84.6</v>
      </c>
      <c r="H3" s="5">
        <f>G3*0.6</f>
        <v>50.76</v>
      </c>
      <c r="I3" s="5">
        <f>F3+H3</f>
        <v>76.64</v>
      </c>
      <c r="J3" s="5" t="s">
        <v>54</v>
      </c>
      <c r="K3" s="5" t="s">
        <v>55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>
      <c r="A4" s="4" t="s">
        <v>24</v>
      </c>
      <c r="B4" s="5" t="s">
        <v>56</v>
      </c>
      <c r="C4" s="5" t="s">
        <v>57</v>
      </c>
      <c r="D4" s="5" t="s">
        <v>47</v>
      </c>
      <c r="E4" s="5" t="s">
        <v>58</v>
      </c>
      <c r="F4" s="5">
        <f>E4*0.4</f>
        <v>25.96</v>
      </c>
      <c r="G4" s="5">
        <v>84.4</v>
      </c>
      <c r="H4" s="5">
        <f>G4*0.6</f>
        <v>50.64</v>
      </c>
      <c r="I4" s="5">
        <f>F4+H4</f>
        <v>76.6</v>
      </c>
      <c r="J4" s="5" t="s">
        <v>59</v>
      </c>
      <c r="K4" s="5" t="s">
        <v>60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</sheetData>
  <autoFilter ref="B1:BN4">
    <sortState ref="B1:BN4">
      <sortCondition ref="I1" descending="1"/>
    </sortState>
    <extLst/>
  </autoFilter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7"/>
  <sheetViews>
    <sheetView workbookViewId="0">
      <selection activeCell="A2" sqref="A2:K7"/>
    </sheetView>
  </sheetViews>
  <sheetFormatPr defaultColWidth="9" defaultRowHeight="13.8" outlineLevelRow="6"/>
  <cols>
    <col min="1" max="1" width="6.87962962962963" style="2" customWidth="1"/>
    <col min="2" max="2" width="10.75" style="2" customWidth="1"/>
    <col min="3" max="3" width="16" style="2" customWidth="1"/>
    <col min="4" max="4" width="10" style="2" customWidth="1"/>
    <col min="5" max="5" width="9.25" style="2" customWidth="1"/>
    <col min="6" max="6" width="9.5" style="2" customWidth="1"/>
    <col min="7" max="7" width="8.87962962962963" style="2" customWidth="1"/>
    <col min="8" max="8" width="9.5" style="2" customWidth="1"/>
    <col min="9" max="9" width="12.5" style="2" customWidth="1"/>
    <col min="10" max="10" width="15.25" style="2" customWidth="1"/>
    <col min="11" max="11" width="12.3796296296296" style="2" customWidth="1"/>
    <col min="12" max="16363" width="8.87962962962963" style="3"/>
    <col min="16364" max="16384" width="9" style="3"/>
  </cols>
  <sheetData>
    <row r="1" spans="1:65">
      <c r="A1" s="4" t="s">
        <v>0</v>
      </c>
      <c r="B1" s="5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="1" customFormat="1" spans="1:65">
      <c r="A2" s="6" t="s">
        <v>11</v>
      </c>
      <c r="B2" s="7" t="s">
        <v>61</v>
      </c>
      <c r="C2" s="7" t="s">
        <v>62</v>
      </c>
      <c r="D2" s="7" t="s">
        <v>63</v>
      </c>
      <c r="E2" s="7" t="s">
        <v>64</v>
      </c>
      <c r="F2" s="7">
        <f t="shared" ref="F2:F7" si="0">E2*0.4</f>
        <v>26.12</v>
      </c>
      <c r="G2" s="7">
        <v>87.6</v>
      </c>
      <c r="H2" s="7">
        <f t="shared" ref="H2:H7" si="1">G2*0.6</f>
        <v>52.56</v>
      </c>
      <c r="I2" s="7">
        <f t="shared" ref="I2:I7" si="2">F2+H2</f>
        <v>78.68</v>
      </c>
      <c r="J2" s="7" t="s">
        <v>65</v>
      </c>
      <c r="K2" s="7" t="s">
        <v>66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3" s="1" customFormat="1" spans="1:65">
      <c r="A3" s="6" t="s">
        <v>18</v>
      </c>
      <c r="B3" s="7" t="s">
        <v>67</v>
      </c>
      <c r="C3" s="7" t="s">
        <v>68</v>
      </c>
      <c r="D3" s="7" t="s">
        <v>63</v>
      </c>
      <c r="E3" s="7" t="s">
        <v>69</v>
      </c>
      <c r="F3" s="7">
        <f t="shared" si="0"/>
        <v>25.64</v>
      </c>
      <c r="G3" s="7">
        <v>87.6</v>
      </c>
      <c r="H3" s="7">
        <f t="shared" si="1"/>
        <v>52.56</v>
      </c>
      <c r="I3" s="7">
        <f t="shared" si="2"/>
        <v>78.2</v>
      </c>
      <c r="J3" s="7" t="s">
        <v>70</v>
      </c>
      <c r="K3" s="7" t="s">
        <v>71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</row>
    <row r="4" spans="1:65">
      <c r="A4" s="4" t="s">
        <v>24</v>
      </c>
      <c r="B4" s="5" t="s">
        <v>72</v>
      </c>
      <c r="C4" s="5" t="s">
        <v>73</v>
      </c>
      <c r="D4" s="5" t="s">
        <v>63</v>
      </c>
      <c r="E4" s="5" t="s">
        <v>74</v>
      </c>
      <c r="F4" s="5">
        <f t="shared" si="0"/>
        <v>25.44</v>
      </c>
      <c r="G4" s="5">
        <v>86</v>
      </c>
      <c r="H4" s="5">
        <f t="shared" si="1"/>
        <v>51.6</v>
      </c>
      <c r="I4" s="5">
        <f t="shared" si="2"/>
        <v>77.04</v>
      </c>
      <c r="J4" s="5" t="s">
        <v>75</v>
      </c>
      <c r="K4" s="5" t="s">
        <v>76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>
      <c r="A5" s="4" t="s">
        <v>77</v>
      </c>
      <c r="B5" s="5" t="s">
        <v>78</v>
      </c>
      <c r="C5" s="5" t="s">
        <v>79</v>
      </c>
      <c r="D5" s="5" t="s">
        <v>63</v>
      </c>
      <c r="E5" s="5" t="s">
        <v>80</v>
      </c>
      <c r="F5" s="5">
        <f t="shared" si="0"/>
        <v>25.2</v>
      </c>
      <c r="G5" s="5">
        <v>85.4</v>
      </c>
      <c r="H5" s="5">
        <f t="shared" si="1"/>
        <v>51.24</v>
      </c>
      <c r="I5" s="5">
        <f t="shared" si="2"/>
        <v>76.44</v>
      </c>
      <c r="J5" s="5" t="s">
        <v>81</v>
      </c>
      <c r="K5" s="5" t="s">
        <v>82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>
      <c r="A6" s="4" t="s">
        <v>83</v>
      </c>
      <c r="B6" s="5" t="s">
        <v>84</v>
      </c>
      <c r="C6" s="5" t="s">
        <v>85</v>
      </c>
      <c r="D6" s="5" t="s">
        <v>63</v>
      </c>
      <c r="E6" s="5" t="s">
        <v>86</v>
      </c>
      <c r="F6" s="5">
        <f t="shared" si="0"/>
        <v>25.24</v>
      </c>
      <c r="G6" s="5">
        <v>82.6</v>
      </c>
      <c r="H6" s="5">
        <f t="shared" si="1"/>
        <v>49.56</v>
      </c>
      <c r="I6" s="5">
        <f t="shared" si="2"/>
        <v>74.8</v>
      </c>
      <c r="J6" s="5" t="s">
        <v>87</v>
      </c>
      <c r="K6" s="5" t="s">
        <v>88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>
      <c r="A7" s="4" t="s">
        <v>89</v>
      </c>
      <c r="B7" s="5" t="s">
        <v>90</v>
      </c>
      <c r="C7" s="5" t="s">
        <v>91</v>
      </c>
      <c r="D7" s="5" t="s">
        <v>63</v>
      </c>
      <c r="E7" s="5" t="s">
        <v>92</v>
      </c>
      <c r="F7" s="5">
        <f t="shared" si="0"/>
        <v>25.68</v>
      </c>
      <c r="G7" s="5">
        <v>80.6</v>
      </c>
      <c r="H7" s="5">
        <f t="shared" si="1"/>
        <v>48.36</v>
      </c>
      <c r="I7" s="5">
        <f t="shared" si="2"/>
        <v>74.04</v>
      </c>
      <c r="J7" s="5" t="s">
        <v>93</v>
      </c>
      <c r="K7" s="5" t="s">
        <v>94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</sheetData>
  <autoFilter ref="B1:BN7">
    <sortState ref="B1:BN7">
      <sortCondition ref="I1" descending="1"/>
    </sortState>
    <extLst/>
  </autoFilter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4"/>
  <sheetViews>
    <sheetView tabSelected="1" workbookViewId="0">
      <selection activeCell="D34" sqref="D34"/>
    </sheetView>
  </sheetViews>
  <sheetFormatPr defaultColWidth="9" defaultRowHeight="13.8" outlineLevelCol="4"/>
  <cols>
    <col min="1" max="1" width="4.12962962962963" style="3" customWidth="1"/>
    <col min="2" max="3" width="23" style="2" customWidth="1"/>
    <col min="4" max="4" width="19" style="2" customWidth="1"/>
    <col min="5" max="5" width="14" style="3" customWidth="1"/>
    <col min="6" max="16355" width="8.87962962962963" style="3"/>
    <col min="16356" max="16384" width="9" style="3"/>
  </cols>
  <sheetData>
    <row r="1" ht="36" customHeight="1" spans="2:5">
      <c r="B1" s="14" t="s">
        <v>95</v>
      </c>
      <c r="C1" s="14"/>
      <c r="D1" s="14"/>
      <c r="E1" s="14"/>
    </row>
    <row r="2" ht="21" customHeight="1" spans="2:5">
      <c r="B2" s="15" t="s">
        <v>2</v>
      </c>
      <c r="C2" s="16" t="s">
        <v>3</v>
      </c>
      <c r="D2" s="16" t="s">
        <v>1</v>
      </c>
      <c r="E2" s="16" t="s">
        <v>96</v>
      </c>
    </row>
    <row r="3" s="9" customFormat="1" ht="20" customHeight="1" spans="2:5">
      <c r="B3" s="12" t="s">
        <v>97</v>
      </c>
      <c r="C3" s="12" t="s">
        <v>98</v>
      </c>
      <c r="D3" s="12" t="s">
        <v>99</v>
      </c>
      <c r="E3" s="11" t="s">
        <v>100</v>
      </c>
    </row>
    <row r="4" s="9" customFormat="1" ht="21" customHeight="1" spans="2:5">
      <c r="B4" s="12" t="s">
        <v>101</v>
      </c>
      <c r="C4" s="12" t="s">
        <v>98</v>
      </c>
      <c r="D4" s="12" t="s">
        <v>102</v>
      </c>
      <c r="E4" s="11" t="s">
        <v>100</v>
      </c>
    </row>
    <row r="5" s="9" customFormat="1" ht="21" customHeight="1" spans="2:5">
      <c r="B5" s="12" t="s">
        <v>103</v>
      </c>
      <c r="C5" s="12" t="s">
        <v>98</v>
      </c>
      <c r="D5" s="12" t="s">
        <v>104</v>
      </c>
      <c r="E5" s="11" t="s">
        <v>100</v>
      </c>
    </row>
    <row r="6" s="9" customFormat="1" ht="21" customHeight="1" spans="2:5">
      <c r="B6" s="12" t="s">
        <v>105</v>
      </c>
      <c r="C6" s="12" t="s">
        <v>98</v>
      </c>
      <c r="D6" s="12" t="s">
        <v>106</v>
      </c>
      <c r="E6" s="11" t="s">
        <v>100</v>
      </c>
    </row>
    <row r="7" s="9" customFormat="1" ht="21" customHeight="1" spans="2:5">
      <c r="B7" s="12" t="s">
        <v>107</v>
      </c>
      <c r="C7" s="12" t="s">
        <v>98</v>
      </c>
      <c r="D7" s="12" t="s">
        <v>108</v>
      </c>
      <c r="E7" s="11" t="s">
        <v>100</v>
      </c>
    </row>
    <row r="8" s="9" customFormat="1" ht="21" customHeight="1" spans="2:5">
      <c r="B8" s="12" t="s">
        <v>109</v>
      </c>
      <c r="C8" s="12" t="s">
        <v>98</v>
      </c>
      <c r="D8" s="12" t="s">
        <v>110</v>
      </c>
      <c r="E8" s="11" t="s">
        <v>100</v>
      </c>
    </row>
    <row r="9" s="9" customFormat="1" ht="21" customHeight="1" spans="2:5">
      <c r="B9" s="12" t="s">
        <v>111</v>
      </c>
      <c r="C9" s="12" t="s">
        <v>98</v>
      </c>
      <c r="D9" s="12" t="s">
        <v>112</v>
      </c>
      <c r="E9" s="11" t="s">
        <v>100</v>
      </c>
    </row>
    <row r="10" s="9" customFormat="1" ht="21" customHeight="1" spans="2:5">
      <c r="B10" s="12" t="s">
        <v>113</v>
      </c>
      <c r="C10" s="12" t="s">
        <v>98</v>
      </c>
      <c r="D10" s="12" t="s">
        <v>114</v>
      </c>
      <c r="E10" s="11" t="s">
        <v>100</v>
      </c>
    </row>
    <row r="11" s="9" customFormat="1" ht="21" customHeight="1" spans="2:5">
      <c r="B11" s="12" t="s">
        <v>115</v>
      </c>
      <c r="C11" s="12" t="s">
        <v>98</v>
      </c>
      <c r="D11" s="12" t="s">
        <v>116</v>
      </c>
      <c r="E11" s="11" t="s">
        <v>100</v>
      </c>
    </row>
    <row r="12" s="9" customFormat="1" ht="21" customHeight="1" spans="2:5">
      <c r="B12" s="12" t="s">
        <v>117</v>
      </c>
      <c r="C12" s="12" t="s">
        <v>98</v>
      </c>
      <c r="D12" s="12" t="s">
        <v>118</v>
      </c>
      <c r="E12" s="11" t="s">
        <v>100</v>
      </c>
    </row>
    <row r="13" s="9" customFormat="1" ht="21" customHeight="1" spans="2:5">
      <c r="B13" s="12" t="s">
        <v>119</v>
      </c>
      <c r="C13" s="12" t="s">
        <v>98</v>
      </c>
      <c r="D13" s="12" t="s">
        <v>120</v>
      </c>
      <c r="E13" s="11" t="s">
        <v>100</v>
      </c>
    </row>
    <row r="14" s="9" customFormat="1" ht="21" customHeight="1" spans="2:5">
      <c r="B14" s="12" t="s">
        <v>121</v>
      </c>
      <c r="C14" s="12" t="s">
        <v>98</v>
      </c>
      <c r="D14" s="12" t="s">
        <v>122</v>
      </c>
      <c r="E14" s="11" t="s">
        <v>100</v>
      </c>
    </row>
    <row r="15" s="9" customFormat="1" ht="21" customHeight="1" spans="2:5">
      <c r="B15" s="12" t="s">
        <v>123</v>
      </c>
      <c r="C15" s="12" t="s">
        <v>98</v>
      </c>
      <c r="D15" s="12" t="s">
        <v>124</v>
      </c>
      <c r="E15" s="11" t="s">
        <v>100</v>
      </c>
    </row>
    <row r="16" s="9" customFormat="1" ht="21" customHeight="1" spans="2:5">
      <c r="B16" s="12" t="s">
        <v>125</v>
      </c>
      <c r="C16" s="12" t="s">
        <v>98</v>
      </c>
      <c r="D16" s="12" t="s">
        <v>126</v>
      </c>
      <c r="E16" s="11" t="s">
        <v>100</v>
      </c>
    </row>
    <row r="17" s="9" customFormat="1" ht="21" customHeight="1" spans="2:5">
      <c r="B17" s="12" t="s">
        <v>127</v>
      </c>
      <c r="C17" s="12" t="s">
        <v>128</v>
      </c>
      <c r="D17" s="12" t="s">
        <v>129</v>
      </c>
      <c r="E17" s="11" t="s">
        <v>100</v>
      </c>
    </row>
    <row r="18" s="9" customFormat="1" ht="21" customHeight="1" spans="2:5">
      <c r="B18" s="12" t="s">
        <v>130</v>
      </c>
      <c r="C18" s="12" t="s">
        <v>128</v>
      </c>
      <c r="D18" s="12" t="s">
        <v>131</v>
      </c>
      <c r="E18" s="11" t="s">
        <v>100</v>
      </c>
    </row>
    <row r="19" s="9" customFormat="1" ht="21" customHeight="1" spans="2:5">
      <c r="B19" s="12" t="s">
        <v>132</v>
      </c>
      <c r="C19" s="12" t="s">
        <v>128</v>
      </c>
      <c r="D19" s="12" t="s">
        <v>133</v>
      </c>
      <c r="E19" s="11" t="s">
        <v>100</v>
      </c>
    </row>
    <row r="20" s="9" customFormat="1" ht="21" customHeight="1" spans="2:5">
      <c r="B20" s="12" t="s">
        <v>134</v>
      </c>
      <c r="C20" s="12" t="s">
        <v>128</v>
      </c>
      <c r="D20" s="12" t="s">
        <v>135</v>
      </c>
      <c r="E20" s="11" t="s">
        <v>100</v>
      </c>
    </row>
    <row r="21" s="9" customFormat="1" ht="21" customHeight="1" spans="2:5">
      <c r="B21" s="12" t="s">
        <v>136</v>
      </c>
      <c r="C21" s="12" t="s">
        <v>128</v>
      </c>
      <c r="D21" s="12" t="s">
        <v>137</v>
      </c>
      <c r="E21" s="11" t="s">
        <v>100</v>
      </c>
    </row>
    <row r="22" s="9" customFormat="1" ht="21" customHeight="1" spans="2:5">
      <c r="B22" s="12" t="s">
        <v>138</v>
      </c>
      <c r="C22" s="12" t="s">
        <v>128</v>
      </c>
      <c r="D22" s="12" t="s">
        <v>139</v>
      </c>
      <c r="E22" s="11" t="s">
        <v>100</v>
      </c>
    </row>
    <row r="23" s="9" customFormat="1" ht="21" customHeight="1" spans="2:5">
      <c r="B23" s="12" t="s">
        <v>140</v>
      </c>
      <c r="C23" s="12" t="s">
        <v>128</v>
      </c>
      <c r="D23" s="12" t="s">
        <v>141</v>
      </c>
      <c r="E23" s="11" t="s">
        <v>100</v>
      </c>
    </row>
    <row r="24" s="9" customFormat="1" ht="21" customHeight="1" spans="2:5">
      <c r="B24" s="12" t="s">
        <v>142</v>
      </c>
      <c r="C24" s="12" t="s">
        <v>128</v>
      </c>
      <c r="D24" s="12" t="s">
        <v>143</v>
      </c>
      <c r="E24" s="11" t="s">
        <v>100</v>
      </c>
    </row>
    <row r="25" s="9" customFormat="1" ht="21" customHeight="1" spans="2:5">
      <c r="B25" s="12" t="s">
        <v>144</v>
      </c>
      <c r="C25" s="12" t="s">
        <v>128</v>
      </c>
      <c r="D25" s="12" t="s">
        <v>145</v>
      </c>
      <c r="E25" s="11" t="s">
        <v>100</v>
      </c>
    </row>
    <row r="26" s="9" customFormat="1" ht="21" customHeight="1" spans="2:5">
      <c r="B26" s="12" t="s">
        <v>62</v>
      </c>
      <c r="C26" s="12" t="s">
        <v>63</v>
      </c>
      <c r="D26" s="12" t="s">
        <v>146</v>
      </c>
      <c r="E26" s="11" t="s">
        <v>100</v>
      </c>
    </row>
    <row r="27" s="9" customFormat="1" ht="21" customHeight="1" spans="2:5">
      <c r="B27" s="12" t="s">
        <v>68</v>
      </c>
      <c r="C27" s="12" t="s">
        <v>63</v>
      </c>
      <c r="D27" s="12" t="s">
        <v>67</v>
      </c>
      <c r="E27" s="11" t="s">
        <v>100</v>
      </c>
    </row>
    <row r="28" s="9" customFormat="1" ht="21" customHeight="1" spans="2:5">
      <c r="B28" s="12" t="s">
        <v>46</v>
      </c>
      <c r="C28" s="12" t="s">
        <v>47</v>
      </c>
      <c r="D28" s="12" t="s">
        <v>45</v>
      </c>
      <c r="E28" s="11" t="s">
        <v>100</v>
      </c>
    </row>
    <row r="29" s="9" customFormat="1" ht="21" customHeight="1" spans="2:5">
      <c r="B29" s="12" t="s">
        <v>31</v>
      </c>
      <c r="C29" s="12" t="s">
        <v>32</v>
      </c>
      <c r="D29" s="12" t="s">
        <v>147</v>
      </c>
      <c r="E29" s="11" t="s">
        <v>100</v>
      </c>
    </row>
    <row r="30" s="9" customFormat="1" ht="21" customHeight="1" spans="2:5">
      <c r="B30" s="12" t="s">
        <v>148</v>
      </c>
      <c r="C30" s="12" t="s">
        <v>149</v>
      </c>
      <c r="D30" s="12" t="s">
        <v>150</v>
      </c>
      <c r="E30" s="11" t="s">
        <v>100</v>
      </c>
    </row>
    <row r="31" s="9" customFormat="1" ht="21" customHeight="1" spans="2:5">
      <c r="B31" s="12" t="s">
        <v>151</v>
      </c>
      <c r="C31" s="12" t="s">
        <v>149</v>
      </c>
      <c r="D31" s="12" t="s">
        <v>152</v>
      </c>
      <c r="E31" s="11" t="s">
        <v>100</v>
      </c>
    </row>
    <row r="32" s="9" customFormat="1" ht="21" customHeight="1" spans="2:5">
      <c r="B32" s="12" t="s">
        <v>153</v>
      </c>
      <c r="C32" s="12" t="s">
        <v>154</v>
      </c>
      <c r="D32" s="12" t="s">
        <v>155</v>
      </c>
      <c r="E32" s="11" t="s">
        <v>100</v>
      </c>
    </row>
    <row r="33" s="9" customFormat="1" ht="21" customHeight="1" spans="2:5">
      <c r="B33" s="12" t="s">
        <v>156</v>
      </c>
      <c r="C33" s="12" t="s">
        <v>154</v>
      </c>
      <c r="D33" s="12" t="s">
        <v>133</v>
      </c>
      <c r="E33" s="11" t="s">
        <v>100</v>
      </c>
    </row>
    <row r="34" s="9" customFormat="1" ht="21" customHeight="1" spans="2:5">
      <c r="B34" s="12" t="s">
        <v>13</v>
      </c>
      <c r="C34" s="12" t="s">
        <v>14</v>
      </c>
      <c r="D34" s="12" t="s">
        <v>12</v>
      </c>
      <c r="E34" s="11" t="s">
        <v>100</v>
      </c>
    </row>
  </sheetData>
  <mergeCells count="1">
    <mergeCell ref="B1:E1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7"/>
  <sheetViews>
    <sheetView workbookViewId="0">
      <selection activeCell="A2" sqref="A2:K7"/>
    </sheetView>
  </sheetViews>
  <sheetFormatPr defaultColWidth="9" defaultRowHeight="13.8" outlineLevelRow="6"/>
  <cols>
    <col min="1" max="1" width="6.87962962962963" style="2" customWidth="1"/>
    <col min="2" max="2" width="10.75" style="2" customWidth="1"/>
    <col min="3" max="3" width="16" style="2" customWidth="1"/>
    <col min="4" max="4" width="10" style="2" customWidth="1"/>
    <col min="5" max="5" width="9.25" style="2" customWidth="1"/>
    <col min="6" max="6" width="9.5" style="2" customWidth="1"/>
    <col min="7" max="7" width="8.87962962962963" style="2" customWidth="1"/>
    <col min="8" max="8" width="9.5" style="2" customWidth="1"/>
    <col min="9" max="9" width="12.5" style="2" customWidth="1"/>
    <col min="10" max="10" width="15.25" style="2" customWidth="1"/>
    <col min="11" max="11" width="12.3796296296296" style="2" customWidth="1"/>
    <col min="12" max="16363" width="8.87962962962963" style="3"/>
    <col min="16364" max="16384" width="9" style="3"/>
  </cols>
  <sheetData>
    <row r="1" spans="1:65">
      <c r="A1" s="4" t="s">
        <v>0</v>
      </c>
      <c r="B1" s="5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="1" customFormat="1" spans="1:65">
      <c r="A2" s="6" t="s">
        <v>11</v>
      </c>
      <c r="B2" s="7" t="s">
        <v>150</v>
      </c>
      <c r="C2" s="7" t="s">
        <v>148</v>
      </c>
      <c r="D2" s="7" t="s">
        <v>149</v>
      </c>
      <c r="E2" s="7" t="s">
        <v>157</v>
      </c>
      <c r="F2" s="7">
        <f t="shared" ref="F2:F7" si="0">E2*0.4</f>
        <v>24.2</v>
      </c>
      <c r="G2" s="7">
        <v>87.8</v>
      </c>
      <c r="H2" s="7">
        <f>G2*0.6</f>
        <v>52.68</v>
      </c>
      <c r="I2" s="7">
        <f t="shared" ref="I2:I7" si="1">F2+H2</f>
        <v>76.88</v>
      </c>
      <c r="J2" s="7" t="s">
        <v>158</v>
      </c>
      <c r="K2" s="7" t="s">
        <v>159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3" s="1" customFormat="1" spans="1:65">
      <c r="A3" s="6" t="s">
        <v>18</v>
      </c>
      <c r="B3" s="7" t="s">
        <v>152</v>
      </c>
      <c r="C3" s="7" t="s">
        <v>151</v>
      </c>
      <c r="D3" s="7" t="s">
        <v>149</v>
      </c>
      <c r="E3" s="7" t="s">
        <v>160</v>
      </c>
      <c r="F3" s="7">
        <f t="shared" si="0"/>
        <v>24.6</v>
      </c>
      <c r="G3" s="7">
        <v>84.6</v>
      </c>
      <c r="H3" s="7">
        <f>G3*0.6</f>
        <v>50.76</v>
      </c>
      <c r="I3" s="7">
        <f t="shared" si="1"/>
        <v>75.36</v>
      </c>
      <c r="J3" s="7" t="s">
        <v>161</v>
      </c>
      <c r="K3" s="7" t="s">
        <v>162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</row>
    <row r="4" spans="1:65">
      <c r="A4" s="6" t="s">
        <v>24</v>
      </c>
      <c r="B4" s="5" t="s">
        <v>163</v>
      </c>
      <c r="C4" s="5" t="s">
        <v>164</v>
      </c>
      <c r="D4" s="5" t="s">
        <v>149</v>
      </c>
      <c r="E4" s="5" t="s">
        <v>165</v>
      </c>
      <c r="F4" s="5">
        <f t="shared" si="0"/>
        <v>25.16</v>
      </c>
      <c r="G4" s="5">
        <v>83.2</v>
      </c>
      <c r="H4" s="5">
        <f>G4*0.6</f>
        <v>49.92</v>
      </c>
      <c r="I4" s="5">
        <f t="shared" si="1"/>
        <v>75.08</v>
      </c>
      <c r="J4" s="5" t="s">
        <v>166</v>
      </c>
      <c r="K4" s="5" t="s">
        <v>167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>
      <c r="A5" s="6" t="s">
        <v>77</v>
      </c>
      <c r="B5" s="5" t="s">
        <v>168</v>
      </c>
      <c r="C5" s="5" t="s">
        <v>169</v>
      </c>
      <c r="D5" s="5" t="s">
        <v>149</v>
      </c>
      <c r="E5" s="5" t="s">
        <v>170</v>
      </c>
      <c r="F5" s="5">
        <f t="shared" si="0"/>
        <v>23.64</v>
      </c>
      <c r="G5" s="5">
        <v>85.4</v>
      </c>
      <c r="H5" s="5">
        <f>G5*0.6</f>
        <v>51.24</v>
      </c>
      <c r="I5" s="5">
        <f t="shared" si="1"/>
        <v>74.88</v>
      </c>
      <c r="J5" s="5" t="s">
        <v>171</v>
      </c>
      <c r="K5" s="5" t="s">
        <v>172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>
      <c r="A6" s="6" t="s">
        <v>83</v>
      </c>
      <c r="B6" s="5" t="s">
        <v>173</v>
      </c>
      <c r="C6" s="5" t="s">
        <v>174</v>
      </c>
      <c r="D6" s="5" t="s">
        <v>149</v>
      </c>
      <c r="E6" s="5" t="s">
        <v>175</v>
      </c>
      <c r="F6" s="5">
        <f t="shared" si="0"/>
        <v>24.48</v>
      </c>
      <c r="G6" s="5">
        <v>82</v>
      </c>
      <c r="H6" s="5">
        <f>G6*0.6</f>
        <v>49.2</v>
      </c>
      <c r="I6" s="5">
        <f t="shared" si="1"/>
        <v>73.68</v>
      </c>
      <c r="J6" s="5" t="s">
        <v>176</v>
      </c>
      <c r="K6" s="5" t="s">
        <v>177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>
      <c r="A7" s="6" t="s">
        <v>89</v>
      </c>
      <c r="B7" s="5" t="s">
        <v>178</v>
      </c>
      <c r="C7" s="5" t="s">
        <v>179</v>
      </c>
      <c r="D7" s="5" t="s">
        <v>149</v>
      </c>
      <c r="E7" s="5" t="s">
        <v>180</v>
      </c>
      <c r="F7" s="5">
        <f t="shared" si="0"/>
        <v>24.96</v>
      </c>
      <c r="G7" s="5" t="s">
        <v>181</v>
      </c>
      <c r="H7" s="5">
        <v>0</v>
      </c>
      <c r="I7" s="5">
        <f t="shared" si="1"/>
        <v>24.96</v>
      </c>
      <c r="J7" s="5" t="s">
        <v>182</v>
      </c>
      <c r="K7" s="5" t="s">
        <v>183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</sheetData>
  <autoFilter ref="B1:BN7">
    <sortState ref="B1:BN7">
      <sortCondition ref="I1" descending="1"/>
    </sortState>
    <extLst/>
  </autoFilter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43"/>
  <sheetViews>
    <sheetView topLeftCell="A5" workbookViewId="0">
      <selection activeCell="A2" sqref="A2:K43"/>
    </sheetView>
  </sheetViews>
  <sheetFormatPr defaultColWidth="9" defaultRowHeight="13.8"/>
  <cols>
    <col min="1" max="1" width="6.87962962962963" style="10" customWidth="1"/>
    <col min="2" max="2" width="10.75" style="10" customWidth="1"/>
    <col min="3" max="3" width="16" style="10" customWidth="1"/>
    <col min="4" max="4" width="10" style="10" customWidth="1"/>
    <col min="5" max="5" width="9.25" style="10" customWidth="1"/>
    <col min="6" max="6" width="9.5" style="10" customWidth="1"/>
    <col min="7" max="7" width="8.87962962962963" style="10" customWidth="1"/>
    <col min="8" max="8" width="9.5" style="10" customWidth="1"/>
    <col min="9" max="9" width="12.5" style="10" customWidth="1"/>
    <col min="10" max="10" width="15.25" style="10" customWidth="1"/>
    <col min="11" max="11" width="12.3796296296296" style="10" customWidth="1"/>
    <col min="12" max="16363" width="8.87962962962963" style="9"/>
    <col min="16364" max="16384" width="9" style="9"/>
  </cols>
  <sheetData>
    <row r="1" spans="1:65">
      <c r="A1" s="11" t="s">
        <v>0</v>
      </c>
      <c r="B1" s="12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</row>
    <row r="2" s="1" customFormat="1" spans="1:65">
      <c r="A2" s="6" t="s">
        <v>11</v>
      </c>
      <c r="B2" s="7" t="s">
        <v>99</v>
      </c>
      <c r="C2" s="7" t="s">
        <v>97</v>
      </c>
      <c r="D2" s="7" t="s">
        <v>98</v>
      </c>
      <c r="E2" s="7" t="s">
        <v>184</v>
      </c>
      <c r="F2" s="7">
        <f t="shared" ref="F2:F43" si="0">E2*0.4</f>
        <v>30.72</v>
      </c>
      <c r="G2" s="7">
        <v>87.6</v>
      </c>
      <c r="H2" s="7">
        <f t="shared" ref="H2:H43" si="1">G2*0.6</f>
        <v>52.56</v>
      </c>
      <c r="I2" s="7">
        <f t="shared" ref="I2:I43" si="2">F2+H2</f>
        <v>83.28</v>
      </c>
      <c r="J2" s="7" t="s">
        <v>185</v>
      </c>
      <c r="K2" s="7" t="s">
        <v>186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3" s="1" customFormat="1" spans="1:65">
      <c r="A3" s="6" t="s">
        <v>18</v>
      </c>
      <c r="B3" s="7" t="s">
        <v>102</v>
      </c>
      <c r="C3" s="7" t="s">
        <v>101</v>
      </c>
      <c r="D3" s="7" t="s">
        <v>98</v>
      </c>
      <c r="E3" s="7" t="s">
        <v>187</v>
      </c>
      <c r="F3" s="7">
        <f t="shared" si="0"/>
        <v>29</v>
      </c>
      <c r="G3" s="7">
        <v>86.8</v>
      </c>
      <c r="H3" s="7">
        <f t="shared" si="1"/>
        <v>52.08</v>
      </c>
      <c r="I3" s="7">
        <f t="shared" si="2"/>
        <v>81.08</v>
      </c>
      <c r="J3" s="7" t="s">
        <v>188</v>
      </c>
      <c r="K3" s="7" t="s">
        <v>189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</row>
    <row r="4" s="1" customFormat="1" spans="1:65">
      <c r="A4" s="6" t="s">
        <v>24</v>
      </c>
      <c r="B4" s="7" t="s">
        <v>104</v>
      </c>
      <c r="C4" s="7" t="s">
        <v>103</v>
      </c>
      <c r="D4" s="7" t="s">
        <v>98</v>
      </c>
      <c r="E4" s="7" t="s">
        <v>190</v>
      </c>
      <c r="F4" s="7">
        <f t="shared" si="0"/>
        <v>27.08</v>
      </c>
      <c r="G4" s="7">
        <v>88</v>
      </c>
      <c r="H4" s="7">
        <f t="shared" si="1"/>
        <v>52.8</v>
      </c>
      <c r="I4" s="7">
        <f t="shared" si="2"/>
        <v>79.88</v>
      </c>
      <c r="J4" s="7" t="s">
        <v>191</v>
      </c>
      <c r="K4" s="7" t="s">
        <v>192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="1" customFormat="1" spans="1:65">
      <c r="A5" s="6" t="s">
        <v>77</v>
      </c>
      <c r="B5" s="7" t="s">
        <v>106</v>
      </c>
      <c r="C5" s="7" t="s">
        <v>105</v>
      </c>
      <c r="D5" s="7" t="s">
        <v>98</v>
      </c>
      <c r="E5" s="7" t="s">
        <v>193</v>
      </c>
      <c r="F5" s="7">
        <f t="shared" si="0"/>
        <v>27.44</v>
      </c>
      <c r="G5" s="7">
        <v>86.8</v>
      </c>
      <c r="H5" s="7">
        <f t="shared" si="1"/>
        <v>52.08</v>
      </c>
      <c r="I5" s="7">
        <f t="shared" si="2"/>
        <v>79.52</v>
      </c>
      <c r="J5" s="7" t="s">
        <v>194</v>
      </c>
      <c r="K5" s="7" t="s">
        <v>195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</row>
    <row r="6" s="1" customFormat="1" spans="1:65">
      <c r="A6" s="6" t="s">
        <v>83</v>
      </c>
      <c r="B6" s="7" t="s">
        <v>108</v>
      </c>
      <c r="C6" s="7" t="s">
        <v>107</v>
      </c>
      <c r="D6" s="7" t="s">
        <v>98</v>
      </c>
      <c r="E6" s="7" t="s">
        <v>196</v>
      </c>
      <c r="F6" s="7">
        <f t="shared" si="0"/>
        <v>27.88</v>
      </c>
      <c r="G6" s="7">
        <v>85</v>
      </c>
      <c r="H6" s="7">
        <f t="shared" si="1"/>
        <v>51</v>
      </c>
      <c r="I6" s="7">
        <f t="shared" si="2"/>
        <v>78.88</v>
      </c>
      <c r="J6" s="7" t="s">
        <v>197</v>
      </c>
      <c r="K6" s="7" t="s">
        <v>198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</row>
    <row r="7" s="1" customFormat="1" spans="1:65">
      <c r="A7" s="6" t="s">
        <v>89</v>
      </c>
      <c r="B7" s="7" t="s">
        <v>110</v>
      </c>
      <c r="C7" s="7" t="s">
        <v>109</v>
      </c>
      <c r="D7" s="7" t="s">
        <v>98</v>
      </c>
      <c r="E7" s="7" t="s">
        <v>199</v>
      </c>
      <c r="F7" s="7">
        <f t="shared" si="0"/>
        <v>27.52</v>
      </c>
      <c r="G7" s="7">
        <v>85.6</v>
      </c>
      <c r="H7" s="7">
        <f t="shared" si="1"/>
        <v>51.36</v>
      </c>
      <c r="I7" s="7">
        <f t="shared" si="2"/>
        <v>78.88</v>
      </c>
      <c r="J7" s="7" t="s">
        <v>200</v>
      </c>
      <c r="K7" s="7" t="s">
        <v>201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</row>
    <row r="8" s="1" customFormat="1" spans="1:65">
      <c r="A8" s="6" t="s">
        <v>202</v>
      </c>
      <c r="B8" s="7" t="s">
        <v>112</v>
      </c>
      <c r="C8" s="7" t="s">
        <v>111</v>
      </c>
      <c r="D8" s="7" t="s">
        <v>98</v>
      </c>
      <c r="E8" s="7" t="s">
        <v>203</v>
      </c>
      <c r="F8" s="7">
        <f t="shared" si="0"/>
        <v>28.28</v>
      </c>
      <c r="G8" s="7">
        <v>84.2</v>
      </c>
      <c r="H8" s="7">
        <f t="shared" si="1"/>
        <v>50.52</v>
      </c>
      <c r="I8" s="7">
        <f t="shared" si="2"/>
        <v>78.8</v>
      </c>
      <c r="J8" s="7" t="s">
        <v>204</v>
      </c>
      <c r="K8" s="7" t="s">
        <v>205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</row>
    <row r="9" s="1" customFormat="1" spans="1:65">
      <c r="A9" s="6" t="s">
        <v>206</v>
      </c>
      <c r="B9" s="7" t="s">
        <v>114</v>
      </c>
      <c r="C9" s="7" t="s">
        <v>113</v>
      </c>
      <c r="D9" s="7" t="s">
        <v>98</v>
      </c>
      <c r="E9" s="7" t="s">
        <v>196</v>
      </c>
      <c r="F9" s="7">
        <f t="shared" si="0"/>
        <v>27.88</v>
      </c>
      <c r="G9" s="7">
        <v>84.4</v>
      </c>
      <c r="H9" s="7">
        <f t="shared" si="1"/>
        <v>50.64</v>
      </c>
      <c r="I9" s="7">
        <f t="shared" si="2"/>
        <v>78.52</v>
      </c>
      <c r="J9" s="7" t="s">
        <v>207</v>
      </c>
      <c r="K9" s="7" t="s">
        <v>208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</row>
    <row r="10" s="1" customFormat="1" spans="1:65">
      <c r="A10" s="6" t="s">
        <v>209</v>
      </c>
      <c r="B10" s="7" t="s">
        <v>210</v>
      </c>
      <c r="C10" s="7" t="s">
        <v>115</v>
      </c>
      <c r="D10" s="7" t="s">
        <v>98</v>
      </c>
      <c r="E10" s="7" t="s">
        <v>211</v>
      </c>
      <c r="F10" s="7">
        <f t="shared" si="0"/>
        <v>27.84</v>
      </c>
      <c r="G10" s="7">
        <v>84.4</v>
      </c>
      <c r="H10" s="7">
        <f t="shared" si="1"/>
        <v>50.64</v>
      </c>
      <c r="I10" s="7">
        <f t="shared" si="2"/>
        <v>78.48</v>
      </c>
      <c r="J10" s="7" t="s">
        <v>212</v>
      </c>
      <c r="K10" s="7" t="s">
        <v>213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</row>
    <row r="11" s="1" customFormat="1" spans="1:65">
      <c r="A11" s="6" t="s">
        <v>214</v>
      </c>
      <c r="B11" s="7" t="s">
        <v>118</v>
      </c>
      <c r="C11" s="7" t="s">
        <v>117</v>
      </c>
      <c r="D11" s="7" t="s">
        <v>98</v>
      </c>
      <c r="E11" s="7" t="s">
        <v>215</v>
      </c>
      <c r="F11" s="7">
        <f t="shared" si="0"/>
        <v>27.28</v>
      </c>
      <c r="G11" s="7">
        <v>85</v>
      </c>
      <c r="H11" s="7">
        <f t="shared" si="1"/>
        <v>51</v>
      </c>
      <c r="I11" s="7">
        <f t="shared" si="2"/>
        <v>78.28</v>
      </c>
      <c r="J11" s="7" t="s">
        <v>216</v>
      </c>
      <c r="K11" s="7" t="s">
        <v>217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</row>
    <row r="12" s="1" customFormat="1" spans="1:65">
      <c r="A12" s="6" t="s">
        <v>218</v>
      </c>
      <c r="B12" s="7" t="s">
        <v>219</v>
      </c>
      <c r="C12" s="7" t="s">
        <v>119</v>
      </c>
      <c r="D12" s="7" t="s">
        <v>98</v>
      </c>
      <c r="E12" s="7" t="s">
        <v>220</v>
      </c>
      <c r="F12" s="7">
        <f t="shared" si="0"/>
        <v>26.76</v>
      </c>
      <c r="G12" s="7">
        <v>85.8</v>
      </c>
      <c r="H12" s="7">
        <f t="shared" si="1"/>
        <v>51.48</v>
      </c>
      <c r="I12" s="7">
        <f t="shared" si="2"/>
        <v>78.24</v>
      </c>
      <c r="J12" s="7" t="s">
        <v>221</v>
      </c>
      <c r="K12" s="7" t="s">
        <v>222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</row>
    <row r="13" s="1" customFormat="1" spans="1:65">
      <c r="A13" s="6" t="s">
        <v>223</v>
      </c>
      <c r="B13" s="7" t="s">
        <v>122</v>
      </c>
      <c r="C13" s="7" t="s">
        <v>121</v>
      </c>
      <c r="D13" s="7" t="s">
        <v>98</v>
      </c>
      <c r="E13" s="7" t="s">
        <v>224</v>
      </c>
      <c r="F13" s="7">
        <f t="shared" si="0"/>
        <v>28.04</v>
      </c>
      <c r="G13" s="7">
        <v>83.6</v>
      </c>
      <c r="H13" s="7">
        <f t="shared" si="1"/>
        <v>50.16</v>
      </c>
      <c r="I13" s="7">
        <f t="shared" si="2"/>
        <v>78.2</v>
      </c>
      <c r="J13" s="7" t="s">
        <v>225</v>
      </c>
      <c r="K13" s="7" t="s">
        <v>226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</row>
    <row r="14" s="1" customFormat="1" spans="1:65">
      <c r="A14" s="6" t="s">
        <v>227</v>
      </c>
      <c r="B14" s="7" t="s">
        <v>124</v>
      </c>
      <c r="C14" s="7" t="s">
        <v>123</v>
      </c>
      <c r="D14" s="7" t="s">
        <v>98</v>
      </c>
      <c r="E14" s="7" t="s">
        <v>224</v>
      </c>
      <c r="F14" s="7">
        <f t="shared" si="0"/>
        <v>28.04</v>
      </c>
      <c r="G14" s="7">
        <v>83.6</v>
      </c>
      <c r="H14" s="7">
        <f t="shared" si="1"/>
        <v>50.16</v>
      </c>
      <c r="I14" s="7">
        <f t="shared" si="2"/>
        <v>78.2</v>
      </c>
      <c r="J14" s="7" t="s">
        <v>228</v>
      </c>
      <c r="K14" s="7" t="s">
        <v>229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</row>
    <row r="15" s="1" customFormat="1" spans="1:65">
      <c r="A15" s="6" t="s">
        <v>230</v>
      </c>
      <c r="B15" s="7" t="s">
        <v>126</v>
      </c>
      <c r="C15" s="7" t="s">
        <v>125</v>
      </c>
      <c r="D15" s="7" t="s">
        <v>98</v>
      </c>
      <c r="E15" s="7" t="s">
        <v>231</v>
      </c>
      <c r="F15" s="7">
        <f t="shared" si="0"/>
        <v>27.6</v>
      </c>
      <c r="G15" s="7">
        <v>84.2</v>
      </c>
      <c r="H15" s="7">
        <f t="shared" si="1"/>
        <v>50.52</v>
      </c>
      <c r="I15" s="7">
        <f t="shared" si="2"/>
        <v>78.12</v>
      </c>
      <c r="J15" s="7" t="s">
        <v>232</v>
      </c>
      <c r="K15" s="7" t="s">
        <v>233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</row>
    <row r="16" s="9" customFormat="1" spans="1:65">
      <c r="A16" s="11" t="s">
        <v>234</v>
      </c>
      <c r="B16" s="12" t="s">
        <v>235</v>
      </c>
      <c r="C16" s="12" t="s">
        <v>236</v>
      </c>
      <c r="D16" s="12" t="s">
        <v>98</v>
      </c>
      <c r="E16" s="12" t="s">
        <v>237</v>
      </c>
      <c r="F16" s="12">
        <f t="shared" si="0"/>
        <v>26.56</v>
      </c>
      <c r="G16" s="12">
        <v>85.8</v>
      </c>
      <c r="H16" s="12">
        <f t="shared" si="1"/>
        <v>51.48</v>
      </c>
      <c r="I16" s="12">
        <f t="shared" si="2"/>
        <v>78.04</v>
      </c>
      <c r="J16" s="12" t="s">
        <v>238</v>
      </c>
      <c r="K16" s="12" t="s">
        <v>239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</row>
    <row r="17" s="9" customFormat="1" spans="1:65">
      <c r="A17" s="11" t="s">
        <v>240</v>
      </c>
      <c r="B17" s="12" t="s">
        <v>241</v>
      </c>
      <c r="C17" s="12" t="s">
        <v>242</v>
      </c>
      <c r="D17" s="12" t="s">
        <v>98</v>
      </c>
      <c r="E17" s="12" t="s">
        <v>243</v>
      </c>
      <c r="F17" s="12">
        <f t="shared" si="0"/>
        <v>26.84</v>
      </c>
      <c r="G17" s="12">
        <v>85.2</v>
      </c>
      <c r="H17" s="12">
        <f t="shared" si="1"/>
        <v>51.12</v>
      </c>
      <c r="I17" s="12">
        <f t="shared" si="2"/>
        <v>77.96</v>
      </c>
      <c r="J17" s="12" t="s">
        <v>244</v>
      </c>
      <c r="K17" s="12" t="s">
        <v>245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</row>
    <row r="18" s="9" customFormat="1" spans="1:65">
      <c r="A18" s="11" t="s">
        <v>246</v>
      </c>
      <c r="B18" s="12" t="s">
        <v>247</v>
      </c>
      <c r="C18" s="12" t="s">
        <v>248</v>
      </c>
      <c r="D18" s="12" t="s">
        <v>98</v>
      </c>
      <c r="E18" s="12" t="s">
        <v>196</v>
      </c>
      <c r="F18" s="12">
        <f t="shared" si="0"/>
        <v>27.88</v>
      </c>
      <c r="G18" s="12">
        <v>83.4</v>
      </c>
      <c r="H18" s="12">
        <f t="shared" si="1"/>
        <v>50.04</v>
      </c>
      <c r="I18" s="12">
        <f t="shared" si="2"/>
        <v>77.92</v>
      </c>
      <c r="J18" s="12" t="s">
        <v>249</v>
      </c>
      <c r="K18" s="12" t="s">
        <v>250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</row>
    <row r="19" s="9" customFormat="1" spans="1:65">
      <c r="A19" s="11" t="s">
        <v>251</v>
      </c>
      <c r="B19" s="12" t="s">
        <v>252</v>
      </c>
      <c r="C19" s="12" t="s">
        <v>253</v>
      </c>
      <c r="D19" s="12" t="s">
        <v>98</v>
      </c>
      <c r="E19" s="12" t="s">
        <v>254</v>
      </c>
      <c r="F19" s="12">
        <f t="shared" si="0"/>
        <v>27.24</v>
      </c>
      <c r="G19" s="12">
        <v>83.8</v>
      </c>
      <c r="H19" s="12">
        <f t="shared" si="1"/>
        <v>50.28</v>
      </c>
      <c r="I19" s="12">
        <f t="shared" si="2"/>
        <v>77.52</v>
      </c>
      <c r="J19" s="12" t="s">
        <v>255</v>
      </c>
      <c r="K19" s="12" t="s">
        <v>256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</row>
    <row r="20" s="9" customFormat="1" spans="1:65">
      <c r="A20" s="11" t="s">
        <v>257</v>
      </c>
      <c r="B20" s="12" t="s">
        <v>258</v>
      </c>
      <c r="C20" s="12" t="s">
        <v>259</v>
      </c>
      <c r="D20" s="12" t="s">
        <v>98</v>
      </c>
      <c r="E20" s="12" t="s">
        <v>260</v>
      </c>
      <c r="F20" s="12">
        <f t="shared" si="0"/>
        <v>26.8</v>
      </c>
      <c r="G20" s="12">
        <v>84.2</v>
      </c>
      <c r="H20" s="12">
        <f t="shared" si="1"/>
        <v>50.52</v>
      </c>
      <c r="I20" s="12">
        <f t="shared" si="2"/>
        <v>77.32</v>
      </c>
      <c r="J20" s="12" t="s">
        <v>261</v>
      </c>
      <c r="K20" s="12" t="s">
        <v>262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</row>
    <row r="21" s="9" customFormat="1" spans="1:65">
      <c r="A21" s="11" t="s">
        <v>263</v>
      </c>
      <c r="B21" s="12" t="s">
        <v>264</v>
      </c>
      <c r="C21" s="12" t="s">
        <v>265</v>
      </c>
      <c r="D21" s="12" t="s">
        <v>98</v>
      </c>
      <c r="E21" s="12" t="s">
        <v>266</v>
      </c>
      <c r="F21" s="12">
        <f t="shared" si="0"/>
        <v>26.96</v>
      </c>
      <c r="G21" s="12">
        <v>83.8</v>
      </c>
      <c r="H21" s="12">
        <f t="shared" si="1"/>
        <v>50.28</v>
      </c>
      <c r="I21" s="12">
        <f t="shared" si="2"/>
        <v>77.24</v>
      </c>
      <c r="J21" s="12" t="s">
        <v>267</v>
      </c>
      <c r="K21" s="12" t="s">
        <v>268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</row>
    <row r="22" s="9" customFormat="1" spans="1:65">
      <c r="A22" s="11" t="s">
        <v>269</v>
      </c>
      <c r="B22" s="12" t="s">
        <v>270</v>
      </c>
      <c r="C22" s="12" t="s">
        <v>271</v>
      </c>
      <c r="D22" s="12" t="s">
        <v>98</v>
      </c>
      <c r="E22" s="12" t="s">
        <v>193</v>
      </c>
      <c r="F22" s="12">
        <f t="shared" si="0"/>
        <v>27.44</v>
      </c>
      <c r="G22" s="12">
        <v>82.8</v>
      </c>
      <c r="H22" s="12">
        <f t="shared" si="1"/>
        <v>49.68</v>
      </c>
      <c r="I22" s="12">
        <f t="shared" si="2"/>
        <v>77.12</v>
      </c>
      <c r="J22" s="12" t="s">
        <v>272</v>
      </c>
      <c r="K22" s="12" t="s">
        <v>273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</row>
    <row r="23" s="9" customFormat="1" spans="1:65">
      <c r="A23" s="11" t="s">
        <v>274</v>
      </c>
      <c r="B23" s="12" t="s">
        <v>275</v>
      </c>
      <c r="C23" s="12" t="s">
        <v>276</v>
      </c>
      <c r="D23" s="12" t="s">
        <v>98</v>
      </c>
      <c r="E23" s="12" t="s">
        <v>193</v>
      </c>
      <c r="F23" s="12">
        <f t="shared" si="0"/>
        <v>27.44</v>
      </c>
      <c r="G23" s="12">
        <v>82.6</v>
      </c>
      <c r="H23" s="12">
        <f t="shared" si="1"/>
        <v>49.56</v>
      </c>
      <c r="I23" s="12">
        <f t="shared" si="2"/>
        <v>77</v>
      </c>
      <c r="J23" s="12" t="s">
        <v>277</v>
      </c>
      <c r="K23" s="12" t="s">
        <v>278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</row>
    <row r="24" s="9" customFormat="1" spans="1:65">
      <c r="A24" s="11" t="s">
        <v>279</v>
      </c>
      <c r="B24" s="12" t="s">
        <v>280</v>
      </c>
      <c r="C24" s="12" t="s">
        <v>281</v>
      </c>
      <c r="D24" s="12" t="s">
        <v>98</v>
      </c>
      <c r="E24" s="12" t="s">
        <v>220</v>
      </c>
      <c r="F24" s="12">
        <f t="shared" si="0"/>
        <v>26.76</v>
      </c>
      <c r="G24" s="12">
        <v>83.6</v>
      </c>
      <c r="H24" s="12">
        <f t="shared" si="1"/>
        <v>50.16</v>
      </c>
      <c r="I24" s="12">
        <f t="shared" si="2"/>
        <v>76.92</v>
      </c>
      <c r="J24" s="12" t="s">
        <v>282</v>
      </c>
      <c r="K24" s="12" t="s">
        <v>283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</row>
    <row r="25" s="9" customFormat="1" spans="1:65">
      <c r="A25" s="11" t="s">
        <v>284</v>
      </c>
      <c r="B25" s="12" t="s">
        <v>285</v>
      </c>
      <c r="C25" s="12" t="s">
        <v>286</v>
      </c>
      <c r="D25" s="12" t="s">
        <v>98</v>
      </c>
      <c r="E25" s="12" t="s">
        <v>287</v>
      </c>
      <c r="F25" s="12">
        <f t="shared" si="0"/>
        <v>26.68</v>
      </c>
      <c r="G25" s="12">
        <v>83.2</v>
      </c>
      <c r="H25" s="12">
        <f t="shared" si="1"/>
        <v>49.92</v>
      </c>
      <c r="I25" s="12">
        <f t="shared" si="2"/>
        <v>76.6</v>
      </c>
      <c r="J25" s="12" t="s">
        <v>288</v>
      </c>
      <c r="K25" s="12" t="s">
        <v>289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</row>
    <row r="26" s="9" customFormat="1" spans="1:65">
      <c r="A26" s="11" t="s">
        <v>290</v>
      </c>
      <c r="B26" s="12" t="s">
        <v>291</v>
      </c>
      <c r="C26" s="12" t="s">
        <v>292</v>
      </c>
      <c r="D26" s="12" t="s">
        <v>98</v>
      </c>
      <c r="E26" s="12" t="s">
        <v>293</v>
      </c>
      <c r="F26" s="12">
        <f t="shared" si="0"/>
        <v>27.4</v>
      </c>
      <c r="G26" s="12">
        <v>81.6</v>
      </c>
      <c r="H26" s="12">
        <f t="shared" si="1"/>
        <v>48.96</v>
      </c>
      <c r="I26" s="12">
        <f t="shared" si="2"/>
        <v>76.36</v>
      </c>
      <c r="J26" s="12" t="s">
        <v>294</v>
      </c>
      <c r="K26" s="12" t="s">
        <v>295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</row>
    <row r="27" s="9" customFormat="1" spans="1:65">
      <c r="A27" s="11" t="s">
        <v>296</v>
      </c>
      <c r="B27" s="12" t="s">
        <v>297</v>
      </c>
      <c r="C27" s="12" t="s">
        <v>298</v>
      </c>
      <c r="D27" s="12" t="s">
        <v>98</v>
      </c>
      <c r="E27" s="12" t="s">
        <v>287</v>
      </c>
      <c r="F27" s="12">
        <f t="shared" si="0"/>
        <v>26.68</v>
      </c>
      <c r="G27" s="12">
        <v>82.2</v>
      </c>
      <c r="H27" s="12">
        <f t="shared" si="1"/>
        <v>49.32</v>
      </c>
      <c r="I27" s="12">
        <f t="shared" si="2"/>
        <v>76</v>
      </c>
      <c r="J27" s="12" t="s">
        <v>299</v>
      </c>
      <c r="K27" s="12" t="s">
        <v>299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</row>
    <row r="28" s="9" customFormat="1" spans="1:65">
      <c r="A28" s="11" t="s">
        <v>300</v>
      </c>
      <c r="B28" s="12" t="s">
        <v>301</v>
      </c>
      <c r="C28" s="12" t="s">
        <v>302</v>
      </c>
      <c r="D28" s="12" t="s">
        <v>98</v>
      </c>
      <c r="E28" s="12" t="s">
        <v>303</v>
      </c>
      <c r="F28" s="12">
        <f t="shared" si="0"/>
        <v>27.72</v>
      </c>
      <c r="G28" s="12">
        <v>80.2</v>
      </c>
      <c r="H28" s="12">
        <f t="shared" si="1"/>
        <v>48.12</v>
      </c>
      <c r="I28" s="12">
        <f t="shared" si="2"/>
        <v>75.84</v>
      </c>
      <c r="J28" s="12" t="s">
        <v>304</v>
      </c>
      <c r="K28" s="12" t="s">
        <v>305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</row>
    <row r="29" s="9" customFormat="1" spans="1:65">
      <c r="A29" s="11" t="s">
        <v>306</v>
      </c>
      <c r="B29" s="12" t="s">
        <v>307</v>
      </c>
      <c r="C29" s="12" t="s">
        <v>308</v>
      </c>
      <c r="D29" s="12" t="s">
        <v>98</v>
      </c>
      <c r="E29" s="12" t="s">
        <v>220</v>
      </c>
      <c r="F29" s="12">
        <f t="shared" si="0"/>
        <v>26.76</v>
      </c>
      <c r="G29" s="12">
        <v>81.8</v>
      </c>
      <c r="H29" s="12">
        <f t="shared" si="1"/>
        <v>49.08</v>
      </c>
      <c r="I29" s="12">
        <f t="shared" si="2"/>
        <v>75.84</v>
      </c>
      <c r="J29" s="12" t="s">
        <v>309</v>
      </c>
      <c r="K29" s="12" t="s">
        <v>309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</row>
    <row r="30" s="9" customFormat="1" spans="1:65">
      <c r="A30" s="11" t="s">
        <v>310</v>
      </c>
      <c r="B30" s="12" t="s">
        <v>311</v>
      </c>
      <c r="C30" s="12" t="s">
        <v>312</v>
      </c>
      <c r="D30" s="12" t="s">
        <v>98</v>
      </c>
      <c r="E30" s="12" t="s">
        <v>193</v>
      </c>
      <c r="F30" s="12">
        <f t="shared" si="0"/>
        <v>27.44</v>
      </c>
      <c r="G30" s="12">
        <v>80.6</v>
      </c>
      <c r="H30" s="12">
        <f t="shared" si="1"/>
        <v>48.36</v>
      </c>
      <c r="I30" s="12">
        <f t="shared" si="2"/>
        <v>75.8</v>
      </c>
      <c r="J30" s="12" t="s">
        <v>55</v>
      </c>
      <c r="K30" s="12" t="s">
        <v>54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</row>
    <row r="31" s="9" customFormat="1" spans="1:65">
      <c r="A31" s="11" t="s">
        <v>313</v>
      </c>
      <c r="B31" s="12" t="s">
        <v>314</v>
      </c>
      <c r="C31" s="12" t="s">
        <v>315</v>
      </c>
      <c r="D31" s="12" t="s">
        <v>98</v>
      </c>
      <c r="E31" s="12" t="s">
        <v>215</v>
      </c>
      <c r="F31" s="12">
        <f t="shared" si="0"/>
        <v>27.28</v>
      </c>
      <c r="G31" s="12">
        <v>80.8</v>
      </c>
      <c r="H31" s="12">
        <f t="shared" si="1"/>
        <v>48.48</v>
      </c>
      <c r="I31" s="12">
        <f t="shared" si="2"/>
        <v>75.76</v>
      </c>
      <c r="J31" s="12" t="s">
        <v>316</v>
      </c>
      <c r="K31" s="12" t="s">
        <v>317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</row>
    <row r="32" s="9" customFormat="1" spans="1:65">
      <c r="A32" s="11" t="s">
        <v>318</v>
      </c>
      <c r="B32" s="12" t="s">
        <v>319</v>
      </c>
      <c r="C32" s="12" t="s">
        <v>320</v>
      </c>
      <c r="D32" s="12" t="s">
        <v>98</v>
      </c>
      <c r="E32" s="12" t="s">
        <v>321</v>
      </c>
      <c r="F32" s="12">
        <f t="shared" si="0"/>
        <v>26.88</v>
      </c>
      <c r="G32" s="12">
        <v>81.4</v>
      </c>
      <c r="H32" s="12">
        <f t="shared" si="1"/>
        <v>48.84</v>
      </c>
      <c r="I32" s="12">
        <f t="shared" si="2"/>
        <v>75.72</v>
      </c>
      <c r="J32" s="12" t="s">
        <v>322</v>
      </c>
      <c r="K32" s="12" t="s">
        <v>323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</row>
    <row r="33" s="9" customFormat="1" spans="1:65">
      <c r="A33" s="11" t="s">
        <v>324</v>
      </c>
      <c r="B33" s="12" t="s">
        <v>325</v>
      </c>
      <c r="C33" s="12" t="s">
        <v>326</v>
      </c>
      <c r="D33" s="12" t="s">
        <v>98</v>
      </c>
      <c r="E33" s="12" t="s">
        <v>327</v>
      </c>
      <c r="F33" s="12">
        <f t="shared" si="0"/>
        <v>26.52</v>
      </c>
      <c r="G33" s="12">
        <v>82</v>
      </c>
      <c r="H33" s="12">
        <f t="shared" si="1"/>
        <v>49.2</v>
      </c>
      <c r="I33" s="12">
        <f t="shared" si="2"/>
        <v>75.72</v>
      </c>
      <c r="J33" s="12" t="s">
        <v>328</v>
      </c>
      <c r="K33" s="12" t="s">
        <v>329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</row>
    <row r="34" s="9" customFormat="1" spans="1:65">
      <c r="A34" s="11" t="s">
        <v>330</v>
      </c>
      <c r="B34" s="12" t="s">
        <v>331</v>
      </c>
      <c r="C34" s="12" t="s">
        <v>332</v>
      </c>
      <c r="D34" s="12" t="s">
        <v>98</v>
      </c>
      <c r="E34" s="12" t="s">
        <v>333</v>
      </c>
      <c r="F34" s="12">
        <f t="shared" si="0"/>
        <v>26.6</v>
      </c>
      <c r="G34" s="12">
        <v>81.8</v>
      </c>
      <c r="H34" s="12">
        <f t="shared" si="1"/>
        <v>49.08</v>
      </c>
      <c r="I34" s="12">
        <f t="shared" si="2"/>
        <v>75.68</v>
      </c>
      <c r="J34" s="12" t="s">
        <v>334</v>
      </c>
      <c r="K34" s="12" t="s">
        <v>335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</row>
    <row r="35" s="9" customFormat="1" spans="1:65">
      <c r="A35" s="11" t="s">
        <v>336</v>
      </c>
      <c r="B35" s="12" t="s">
        <v>337</v>
      </c>
      <c r="C35" s="12" t="s">
        <v>338</v>
      </c>
      <c r="D35" s="12" t="s">
        <v>98</v>
      </c>
      <c r="E35" s="12" t="s">
        <v>339</v>
      </c>
      <c r="F35" s="12">
        <f t="shared" si="0"/>
        <v>26.72</v>
      </c>
      <c r="G35" s="12">
        <v>81</v>
      </c>
      <c r="H35" s="12">
        <f t="shared" si="1"/>
        <v>48.6</v>
      </c>
      <c r="I35" s="12">
        <f t="shared" si="2"/>
        <v>75.32</v>
      </c>
      <c r="J35" s="12" t="s">
        <v>340</v>
      </c>
      <c r="K35" s="12" t="s">
        <v>341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</row>
    <row r="36" s="9" customFormat="1" spans="1:65">
      <c r="A36" s="11" t="s">
        <v>342</v>
      </c>
      <c r="B36" s="12" t="s">
        <v>343</v>
      </c>
      <c r="C36" s="12" t="s">
        <v>344</v>
      </c>
      <c r="D36" s="12" t="s">
        <v>98</v>
      </c>
      <c r="E36" s="12" t="s">
        <v>327</v>
      </c>
      <c r="F36" s="12">
        <f t="shared" si="0"/>
        <v>26.52</v>
      </c>
      <c r="G36" s="12">
        <v>80.6</v>
      </c>
      <c r="H36" s="12">
        <f t="shared" si="1"/>
        <v>48.36</v>
      </c>
      <c r="I36" s="12">
        <f t="shared" si="2"/>
        <v>74.88</v>
      </c>
      <c r="J36" s="12" t="s">
        <v>345</v>
      </c>
      <c r="K36" s="12" t="s">
        <v>346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</row>
    <row r="37" s="9" customFormat="1" spans="1:65">
      <c r="A37" s="11" t="s">
        <v>347</v>
      </c>
      <c r="B37" s="12" t="s">
        <v>348</v>
      </c>
      <c r="C37" s="12" t="s">
        <v>349</v>
      </c>
      <c r="D37" s="12" t="s">
        <v>98</v>
      </c>
      <c r="E37" s="12" t="s">
        <v>350</v>
      </c>
      <c r="F37" s="12">
        <f t="shared" si="0"/>
        <v>27.76</v>
      </c>
      <c r="G37" s="12">
        <v>78.4</v>
      </c>
      <c r="H37" s="12">
        <f t="shared" si="1"/>
        <v>47.04</v>
      </c>
      <c r="I37" s="12">
        <f t="shared" si="2"/>
        <v>74.8</v>
      </c>
      <c r="J37" s="12" t="s">
        <v>351</v>
      </c>
      <c r="K37" s="12" t="s">
        <v>352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</row>
    <row r="38" s="9" customFormat="1" spans="1:65">
      <c r="A38" s="11" t="s">
        <v>353</v>
      </c>
      <c r="B38" s="12" t="s">
        <v>354</v>
      </c>
      <c r="C38" s="12" t="s">
        <v>355</v>
      </c>
      <c r="D38" s="12" t="s">
        <v>98</v>
      </c>
      <c r="E38" s="12" t="s">
        <v>339</v>
      </c>
      <c r="F38" s="12">
        <f t="shared" si="0"/>
        <v>26.72</v>
      </c>
      <c r="G38" s="12">
        <v>79.8</v>
      </c>
      <c r="H38" s="12">
        <f t="shared" si="1"/>
        <v>47.88</v>
      </c>
      <c r="I38" s="12">
        <f t="shared" si="2"/>
        <v>74.6</v>
      </c>
      <c r="J38" s="12" t="s">
        <v>356</v>
      </c>
      <c r="K38" s="12" t="s">
        <v>357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</row>
    <row r="39" s="9" customFormat="1" spans="1:65">
      <c r="A39" s="11" t="s">
        <v>358</v>
      </c>
      <c r="B39" s="12" t="s">
        <v>359</v>
      </c>
      <c r="C39" s="12" t="s">
        <v>360</v>
      </c>
      <c r="D39" s="12" t="s">
        <v>98</v>
      </c>
      <c r="E39" s="12" t="s">
        <v>266</v>
      </c>
      <c r="F39" s="12">
        <f t="shared" si="0"/>
        <v>26.96</v>
      </c>
      <c r="G39" s="12">
        <v>79.2</v>
      </c>
      <c r="H39" s="12">
        <f t="shared" si="1"/>
        <v>47.52</v>
      </c>
      <c r="I39" s="12">
        <f t="shared" si="2"/>
        <v>74.48</v>
      </c>
      <c r="J39" s="12" t="s">
        <v>361</v>
      </c>
      <c r="K39" s="12" t="s">
        <v>362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</row>
    <row r="40" s="9" customFormat="1" spans="1:65">
      <c r="A40" s="11" t="s">
        <v>363</v>
      </c>
      <c r="B40" s="12" t="s">
        <v>364</v>
      </c>
      <c r="C40" s="12" t="s">
        <v>365</v>
      </c>
      <c r="D40" s="12" t="s">
        <v>98</v>
      </c>
      <c r="E40" s="12" t="s">
        <v>321</v>
      </c>
      <c r="F40" s="12">
        <f t="shared" si="0"/>
        <v>26.88</v>
      </c>
      <c r="G40" s="12">
        <v>79</v>
      </c>
      <c r="H40" s="12">
        <f t="shared" si="1"/>
        <v>47.4</v>
      </c>
      <c r="I40" s="12">
        <f t="shared" si="2"/>
        <v>74.28</v>
      </c>
      <c r="J40" s="12" t="s">
        <v>366</v>
      </c>
      <c r="K40" s="12" t="s">
        <v>367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</row>
    <row r="41" s="9" customFormat="1" spans="1:65">
      <c r="A41" s="11" t="s">
        <v>368</v>
      </c>
      <c r="B41" s="12" t="s">
        <v>369</v>
      </c>
      <c r="C41" s="12" t="s">
        <v>370</v>
      </c>
      <c r="D41" s="12" t="s">
        <v>98</v>
      </c>
      <c r="E41" s="12" t="s">
        <v>243</v>
      </c>
      <c r="F41" s="12">
        <f t="shared" si="0"/>
        <v>26.84</v>
      </c>
      <c r="G41" s="12">
        <v>79</v>
      </c>
      <c r="H41" s="12">
        <f t="shared" si="1"/>
        <v>47.4</v>
      </c>
      <c r="I41" s="12">
        <f t="shared" si="2"/>
        <v>74.24</v>
      </c>
      <c r="J41" s="12" t="s">
        <v>371</v>
      </c>
      <c r="K41" s="12" t="s">
        <v>372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</row>
    <row r="42" s="9" customFormat="1" spans="1:65">
      <c r="A42" s="11" t="s">
        <v>373</v>
      </c>
      <c r="B42" s="12" t="s">
        <v>374</v>
      </c>
      <c r="C42" s="12" t="s">
        <v>375</v>
      </c>
      <c r="D42" s="12" t="s">
        <v>98</v>
      </c>
      <c r="E42" s="12" t="s">
        <v>243</v>
      </c>
      <c r="F42" s="12">
        <f t="shared" si="0"/>
        <v>26.84</v>
      </c>
      <c r="G42" s="12">
        <v>78.6</v>
      </c>
      <c r="H42" s="12">
        <f t="shared" si="1"/>
        <v>47.16</v>
      </c>
      <c r="I42" s="12">
        <f t="shared" si="2"/>
        <v>74</v>
      </c>
      <c r="J42" s="12" t="s">
        <v>376</v>
      </c>
      <c r="K42" s="12" t="s">
        <v>377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</row>
    <row r="43" s="9" customFormat="1" spans="1:65">
      <c r="A43" s="11" t="s">
        <v>378</v>
      </c>
      <c r="B43" s="12" t="s">
        <v>379</v>
      </c>
      <c r="C43" s="12" t="s">
        <v>380</v>
      </c>
      <c r="D43" s="12" t="s">
        <v>98</v>
      </c>
      <c r="E43" s="12" t="s">
        <v>339</v>
      </c>
      <c r="F43" s="12">
        <f t="shared" si="0"/>
        <v>26.72</v>
      </c>
      <c r="G43" s="12">
        <v>78.8</v>
      </c>
      <c r="H43" s="12">
        <f t="shared" si="1"/>
        <v>47.28</v>
      </c>
      <c r="I43" s="12">
        <f t="shared" si="2"/>
        <v>74</v>
      </c>
      <c r="J43" s="12" t="s">
        <v>381</v>
      </c>
      <c r="K43" s="12" t="s">
        <v>382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</row>
  </sheetData>
  <autoFilter ref="B1:BN43">
    <sortState ref="B1:BN43">
      <sortCondition ref="I1" descending="1"/>
    </sortState>
    <extLst/>
  </autoFilter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7"/>
  <sheetViews>
    <sheetView workbookViewId="0">
      <selection activeCell="A2" sqref="A2:K7"/>
    </sheetView>
  </sheetViews>
  <sheetFormatPr defaultColWidth="9" defaultRowHeight="13.8" outlineLevelRow="6"/>
  <cols>
    <col min="1" max="1" width="6.87962962962963" style="2" customWidth="1"/>
    <col min="2" max="2" width="10.75" style="2" customWidth="1"/>
    <col min="3" max="3" width="16" style="2" customWidth="1"/>
    <col min="4" max="4" width="10" style="2" customWidth="1"/>
    <col min="5" max="5" width="9.25" style="2" customWidth="1"/>
    <col min="6" max="6" width="9.5" style="2" customWidth="1"/>
    <col min="7" max="7" width="8.87962962962963" style="2" customWidth="1"/>
    <col min="8" max="8" width="9.5" style="2" customWidth="1"/>
    <col min="9" max="9" width="12.5" style="2" customWidth="1"/>
    <col min="10" max="10" width="15.25" style="2" customWidth="1"/>
    <col min="11" max="11" width="12.3796296296296" style="2" customWidth="1"/>
    <col min="12" max="16363" width="8.87962962962963" style="3"/>
    <col min="16364" max="16384" width="9" style="3"/>
  </cols>
  <sheetData>
    <row r="1" spans="1:65">
      <c r="A1" s="4" t="s">
        <v>0</v>
      </c>
      <c r="B1" s="5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="1" customFormat="1" spans="1:65">
      <c r="A2" s="6" t="s">
        <v>11</v>
      </c>
      <c r="B2" s="7" t="s">
        <v>155</v>
      </c>
      <c r="C2" s="7" t="s">
        <v>153</v>
      </c>
      <c r="D2" s="7" t="s">
        <v>154</v>
      </c>
      <c r="E2" s="7" t="s">
        <v>383</v>
      </c>
      <c r="F2" s="7">
        <f t="shared" ref="F2:F10" si="0">E2*0.4</f>
        <v>24.24</v>
      </c>
      <c r="G2" s="7">
        <v>83</v>
      </c>
      <c r="H2" s="7">
        <f t="shared" ref="H2:H10" si="1">G2*0.6</f>
        <v>49.8</v>
      </c>
      <c r="I2" s="7">
        <f t="shared" ref="I2:I10" si="2">F2+H2</f>
        <v>74.04</v>
      </c>
      <c r="J2" s="7" t="s">
        <v>384</v>
      </c>
      <c r="K2" s="7" t="s">
        <v>385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3" s="1" customFormat="1" spans="1:65">
      <c r="A3" s="6" t="s">
        <v>18</v>
      </c>
      <c r="B3" s="7" t="s">
        <v>133</v>
      </c>
      <c r="C3" s="7" t="s">
        <v>156</v>
      </c>
      <c r="D3" s="7" t="s">
        <v>154</v>
      </c>
      <c r="E3" s="7" t="s">
        <v>386</v>
      </c>
      <c r="F3" s="7">
        <f t="shared" si="0"/>
        <v>21.48</v>
      </c>
      <c r="G3" s="7">
        <v>86</v>
      </c>
      <c r="H3" s="7">
        <f t="shared" si="1"/>
        <v>51.6</v>
      </c>
      <c r="I3" s="7">
        <f t="shared" si="2"/>
        <v>73.08</v>
      </c>
      <c r="J3" s="7" t="s">
        <v>387</v>
      </c>
      <c r="K3" s="7" t="s">
        <v>388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</row>
    <row r="4" spans="1:65">
      <c r="A4" s="4" t="s">
        <v>24</v>
      </c>
      <c r="B4" s="5" t="s">
        <v>389</v>
      </c>
      <c r="C4" s="5" t="s">
        <v>390</v>
      </c>
      <c r="D4" s="5" t="s">
        <v>154</v>
      </c>
      <c r="E4" s="5" t="s">
        <v>391</v>
      </c>
      <c r="F4" s="5">
        <f t="shared" si="0"/>
        <v>21.56</v>
      </c>
      <c r="G4" s="5">
        <v>85.6</v>
      </c>
      <c r="H4" s="5">
        <f t="shared" si="1"/>
        <v>51.36</v>
      </c>
      <c r="I4" s="5">
        <f t="shared" si="2"/>
        <v>72.92</v>
      </c>
      <c r="J4" s="5" t="s">
        <v>392</v>
      </c>
      <c r="K4" s="5" t="s">
        <v>393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>
      <c r="A5" s="4" t="s">
        <v>77</v>
      </c>
      <c r="B5" s="5" t="s">
        <v>394</v>
      </c>
      <c r="C5" s="5" t="s">
        <v>395</v>
      </c>
      <c r="D5" s="5" t="s">
        <v>154</v>
      </c>
      <c r="E5" s="5" t="s">
        <v>396</v>
      </c>
      <c r="F5" s="5">
        <f t="shared" si="0"/>
        <v>21.44</v>
      </c>
      <c r="G5" s="5">
        <v>85.4</v>
      </c>
      <c r="H5" s="5">
        <f t="shared" si="1"/>
        <v>51.24</v>
      </c>
      <c r="I5" s="5">
        <f t="shared" si="2"/>
        <v>72.68</v>
      </c>
      <c r="J5" s="5" t="s">
        <v>397</v>
      </c>
      <c r="K5" s="5" t="s">
        <v>398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>
      <c r="A6" s="4" t="s">
        <v>83</v>
      </c>
      <c r="B6" s="5" t="s">
        <v>399</v>
      </c>
      <c r="C6" s="5" t="s">
        <v>400</v>
      </c>
      <c r="D6" s="5" t="s">
        <v>154</v>
      </c>
      <c r="E6" s="5" t="s">
        <v>401</v>
      </c>
      <c r="F6" s="5">
        <f t="shared" si="0"/>
        <v>21.36</v>
      </c>
      <c r="G6" s="5">
        <v>82.2</v>
      </c>
      <c r="H6" s="5">
        <f t="shared" si="1"/>
        <v>49.32</v>
      </c>
      <c r="I6" s="5">
        <f t="shared" si="2"/>
        <v>70.68</v>
      </c>
      <c r="J6" s="5" t="s">
        <v>402</v>
      </c>
      <c r="K6" s="5" t="s">
        <v>403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>
      <c r="A7" s="4" t="s">
        <v>89</v>
      </c>
      <c r="B7" s="5" t="s">
        <v>404</v>
      </c>
      <c r="C7" s="5" t="s">
        <v>405</v>
      </c>
      <c r="D7" s="5" t="s">
        <v>154</v>
      </c>
      <c r="E7" s="5" t="s">
        <v>406</v>
      </c>
      <c r="F7" s="5">
        <f t="shared" si="0"/>
        <v>18.44</v>
      </c>
      <c r="G7" s="5">
        <v>82.4</v>
      </c>
      <c r="H7" s="5">
        <f t="shared" si="1"/>
        <v>49.44</v>
      </c>
      <c r="I7" s="5">
        <f t="shared" si="2"/>
        <v>67.88</v>
      </c>
      <c r="J7" s="5" t="s">
        <v>407</v>
      </c>
      <c r="K7" s="5" t="s">
        <v>408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</sheetData>
  <autoFilter ref="B1:BN7">
    <sortState ref="B1:BN7">
      <sortCondition ref="I1" descending="1"/>
    </sortState>
    <extLst/>
  </autoFilter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30"/>
  <sheetViews>
    <sheetView workbookViewId="0">
      <selection activeCell="A2" sqref="A2:K30"/>
    </sheetView>
  </sheetViews>
  <sheetFormatPr defaultColWidth="9" defaultRowHeight="13.8"/>
  <cols>
    <col min="1" max="1" width="6.87962962962963" style="2" customWidth="1"/>
    <col min="2" max="2" width="10.75" style="2" customWidth="1"/>
    <col min="3" max="3" width="16" style="2" customWidth="1"/>
    <col min="4" max="4" width="10" style="2" customWidth="1"/>
    <col min="5" max="5" width="9.25" style="2" customWidth="1"/>
    <col min="6" max="6" width="9.5" style="2" customWidth="1"/>
    <col min="7" max="7" width="8.87962962962963" style="2" customWidth="1"/>
    <col min="8" max="8" width="9.5" style="2" customWidth="1"/>
    <col min="9" max="9" width="12.5" style="2" customWidth="1"/>
    <col min="10" max="10" width="15.25" style="2" customWidth="1"/>
    <col min="11" max="11" width="12.3796296296296" style="2" customWidth="1"/>
    <col min="12" max="16363" width="8.87962962962963" style="3"/>
    <col min="16364" max="16384" width="9" style="3"/>
  </cols>
  <sheetData>
    <row r="1" spans="1:65">
      <c r="A1" s="4" t="s">
        <v>0</v>
      </c>
      <c r="B1" s="5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="1" customFormat="1" spans="1:65">
      <c r="A2" s="6" t="s">
        <v>11</v>
      </c>
      <c r="B2" s="7" t="s">
        <v>129</v>
      </c>
      <c r="C2" s="7" t="s">
        <v>127</v>
      </c>
      <c r="D2" s="7" t="s">
        <v>128</v>
      </c>
      <c r="E2" s="7" t="s">
        <v>409</v>
      </c>
      <c r="F2" s="7">
        <f t="shared" ref="F2:F30" si="0">E2*0.4</f>
        <v>28.08</v>
      </c>
      <c r="G2" s="7">
        <v>85.8</v>
      </c>
      <c r="H2" s="7">
        <f t="shared" ref="H2:H30" si="1">G2*0.6</f>
        <v>51.48</v>
      </c>
      <c r="I2" s="7">
        <f t="shared" ref="I2:I30" si="2">F2+H2</f>
        <v>79.56</v>
      </c>
      <c r="J2" s="7" t="s">
        <v>410</v>
      </c>
      <c r="K2" s="7" t="s">
        <v>411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3" s="1" customFormat="1" spans="1:65">
      <c r="A3" s="6" t="s">
        <v>18</v>
      </c>
      <c r="B3" s="7" t="s">
        <v>131</v>
      </c>
      <c r="C3" s="7" t="s">
        <v>130</v>
      </c>
      <c r="D3" s="7" t="s">
        <v>128</v>
      </c>
      <c r="E3" s="7" t="s">
        <v>412</v>
      </c>
      <c r="F3" s="7">
        <f t="shared" si="0"/>
        <v>28.8</v>
      </c>
      <c r="G3" s="7">
        <v>84</v>
      </c>
      <c r="H3" s="7">
        <f t="shared" si="1"/>
        <v>50.4</v>
      </c>
      <c r="I3" s="7">
        <f t="shared" si="2"/>
        <v>79.2</v>
      </c>
      <c r="J3" s="7" t="s">
        <v>413</v>
      </c>
      <c r="K3" s="7" t="s">
        <v>414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</row>
    <row r="4" s="1" customFormat="1" spans="1:65">
      <c r="A4" s="6" t="s">
        <v>24</v>
      </c>
      <c r="B4" s="7" t="s">
        <v>133</v>
      </c>
      <c r="C4" s="7" t="s">
        <v>132</v>
      </c>
      <c r="D4" s="7" t="s">
        <v>128</v>
      </c>
      <c r="E4" s="7" t="s">
        <v>327</v>
      </c>
      <c r="F4" s="7">
        <f t="shared" si="0"/>
        <v>26.52</v>
      </c>
      <c r="G4" s="7">
        <v>87.4</v>
      </c>
      <c r="H4" s="7">
        <f t="shared" si="1"/>
        <v>52.44</v>
      </c>
      <c r="I4" s="7">
        <f t="shared" si="2"/>
        <v>78.96</v>
      </c>
      <c r="J4" s="7" t="s">
        <v>415</v>
      </c>
      <c r="K4" s="7" t="s">
        <v>416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="1" customFormat="1" spans="1:65">
      <c r="A5" s="6" t="s">
        <v>77</v>
      </c>
      <c r="B5" s="7" t="s">
        <v>135</v>
      </c>
      <c r="C5" s="7" t="s">
        <v>134</v>
      </c>
      <c r="D5" s="7" t="s">
        <v>128</v>
      </c>
      <c r="E5" s="7" t="s">
        <v>417</v>
      </c>
      <c r="F5" s="7">
        <f t="shared" si="0"/>
        <v>28</v>
      </c>
      <c r="G5" s="7">
        <v>84</v>
      </c>
      <c r="H5" s="7">
        <f t="shared" si="1"/>
        <v>50.4</v>
      </c>
      <c r="I5" s="7">
        <f t="shared" si="2"/>
        <v>78.4</v>
      </c>
      <c r="J5" s="7" t="s">
        <v>418</v>
      </c>
      <c r="K5" s="7" t="s">
        <v>418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</row>
    <row r="6" s="1" customFormat="1" spans="1:65">
      <c r="A6" s="6" t="s">
        <v>83</v>
      </c>
      <c r="B6" s="7" t="s">
        <v>419</v>
      </c>
      <c r="C6" s="7" t="s">
        <v>136</v>
      </c>
      <c r="D6" s="7" t="s">
        <v>128</v>
      </c>
      <c r="E6" s="7" t="s">
        <v>43</v>
      </c>
      <c r="F6" s="7">
        <f t="shared" si="0"/>
        <v>27.2</v>
      </c>
      <c r="G6" s="7">
        <v>85.2</v>
      </c>
      <c r="H6" s="7">
        <f t="shared" si="1"/>
        <v>51.12</v>
      </c>
      <c r="I6" s="7">
        <f t="shared" si="2"/>
        <v>78.32</v>
      </c>
      <c r="J6" s="7" t="s">
        <v>420</v>
      </c>
      <c r="K6" s="7" t="s">
        <v>421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</row>
    <row r="7" s="1" customFormat="1" spans="1:65">
      <c r="A7" s="6" t="s">
        <v>89</v>
      </c>
      <c r="B7" s="7" t="s">
        <v>422</v>
      </c>
      <c r="C7" s="7" t="s">
        <v>138</v>
      </c>
      <c r="D7" s="7" t="s">
        <v>128</v>
      </c>
      <c r="E7" s="7" t="s">
        <v>287</v>
      </c>
      <c r="F7" s="7">
        <f t="shared" si="0"/>
        <v>26.68</v>
      </c>
      <c r="G7" s="7">
        <v>86</v>
      </c>
      <c r="H7" s="7">
        <f t="shared" si="1"/>
        <v>51.6</v>
      </c>
      <c r="I7" s="7">
        <f t="shared" si="2"/>
        <v>78.28</v>
      </c>
      <c r="J7" s="7" t="s">
        <v>423</v>
      </c>
      <c r="K7" s="7" t="s">
        <v>424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</row>
    <row r="8" s="1" customFormat="1" spans="1:65">
      <c r="A8" s="6" t="s">
        <v>202</v>
      </c>
      <c r="B8" s="7" t="s">
        <v>425</v>
      </c>
      <c r="C8" s="7" t="s">
        <v>140</v>
      </c>
      <c r="D8" s="7" t="s">
        <v>128</v>
      </c>
      <c r="E8" s="7" t="s">
        <v>426</v>
      </c>
      <c r="F8" s="7">
        <f t="shared" si="0"/>
        <v>26.4</v>
      </c>
      <c r="G8" s="7">
        <v>86.4</v>
      </c>
      <c r="H8" s="7">
        <f t="shared" si="1"/>
        <v>51.84</v>
      </c>
      <c r="I8" s="7">
        <f t="shared" si="2"/>
        <v>78.24</v>
      </c>
      <c r="J8" s="7" t="s">
        <v>427</v>
      </c>
      <c r="K8" s="7" t="s">
        <v>428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</row>
    <row r="9" s="1" customFormat="1" spans="1:65">
      <c r="A9" s="6" t="s">
        <v>206</v>
      </c>
      <c r="B9" s="7" t="s">
        <v>429</v>
      </c>
      <c r="C9" s="7" t="s">
        <v>142</v>
      </c>
      <c r="D9" s="7" t="s">
        <v>128</v>
      </c>
      <c r="E9" s="7" t="s">
        <v>430</v>
      </c>
      <c r="F9" s="7">
        <f t="shared" si="0"/>
        <v>27.32</v>
      </c>
      <c r="G9" s="7">
        <v>84.8</v>
      </c>
      <c r="H9" s="7">
        <f t="shared" si="1"/>
        <v>50.88</v>
      </c>
      <c r="I9" s="7">
        <f t="shared" si="2"/>
        <v>78.2</v>
      </c>
      <c r="J9" s="7" t="s">
        <v>431</v>
      </c>
      <c r="K9" s="7" t="s">
        <v>432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</row>
    <row r="10" s="1" customFormat="1" spans="1:65">
      <c r="A10" s="6" t="s">
        <v>209</v>
      </c>
      <c r="B10" s="7" t="s">
        <v>145</v>
      </c>
      <c r="C10" s="7" t="s">
        <v>144</v>
      </c>
      <c r="D10" s="7" t="s">
        <v>128</v>
      </c>
      <c r="E10" s="7" t="s">
        <v>433</v>
      </c>
      <c r="F10" s="7">
        <f t="shared" si="0"/>
        <v>26.44</v>
      </c>
      <c r="G10" s="7">
        <v>86</v>
      </c>
      <c r="H10" s="7">
        <f t="shared" si="1"/>
        <v>51.6</v>
      </c>
      <c r="I10" s="7">
        <f t="shared" si="2"/>
        <v>78.04</v>
      </c>
      <c r="J10" s="7" t="s">
        <v>434</v>
      </c>
      <c r="K10" s="7" t="s">
        <v>435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</row>
    <row r="11" spans="1:65">
      <c r="A11" s="4" t="s">
        <v>214</v>
      </c>
      <c r="B11" s="5" t="s">
        <v>436</v>
      </c>
      <c r="C11" s="5" t="s">
        <v>437</v>
      </c>
      <c r="D11" s="5" t="s">
        <v>128</v>
      </c>
      <c r="E11" s="5" t="s">
        <v>426</v>
      </c>
      <c r="F11" s="5">
        <f t="shared" si="0"/>
        <v>26.4</v>
      </c>
      <c r="G11" s="5">
        <v>85.7</v>
      </c>
      <c r="H11" s="5">
        <f t="shared" si="1"/>
        <v>51.42</v>
      </c>
      <c r="I11" s="5">
        <f t="shared" si="2"/>
        <v>77.82</v>
      </c>
      <c r="J11" s="5" t="s">
        <v>438</v>
      </c>
      <c r="K11" s="5" t="s">
        <v>439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>
      <c r="A12" s="4" t="s">
        <v>218</v>
      </c>
      <c r="B12" s="5" t="s">
        <v>440</v>
      </c>
      <c r="C12" s="5" t="s">
        <v>441</v>
      </c>
      <c r="D12" s="5" t="s">
        <v>128</v>
      </c>
      <c r="E12" s="5" t="s">
        <v>442</v>
      </c>
      <c r="F12" s="5">
        <f t="shared" si="0"/>
        <v>27.04</v>
      </c>
      <c r="G12" s="5">
        <v>84</v>
      </c>
      <c r="H12" s="5">
        <f t="shared" si="1"/>
        <v>50.4</v>
      </c>
      <c r="I12" s="5">
        <f t="shared" si="2"/>
        <v>77.44</v>
      </c>
      <c r="J12" s="5" t="s">
        <v>443</v>
      </c>
      <c r="K12" s="5" t="s">
        <v>443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>
      <c r="A13" s="4" t="s">
        <v>223</v>
      </c>
      <c r="B13" s="5" t="s">
        <v>444</v>
      </c>
      <c r="C13" s="5" t="s">
        <v>445</v>
      </c>
      <c r="D13" s="5" t="s">
        <v>128</v>
      </c>
      <c r="E13" s="5" t="s">
        <v>446</v>
      </c>
      <c r="F13" s="5">
        <f t="shared" si="0"/>
        <v>28.44</v>
      </c>
      <c r="G13" s="5">
        <v>81</v>
      </c>
      <c r="H13" s="5">
        <f t="shared" si="1"/>
        <v>48.6</v>
      </c>
      <c r="I13" s="5">
        <f t="shared" si="2"/>
        <v>77.04</v>
      </c>
      <c r="J13" s="5" t="s">
        <v>447</v>
      </c>
      <c r="K13" s="5" t="s">
        <v>448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>
      <c r="A14" s="4" t="s">
        <v>227</v>
      </c>
      <c r="B14" s="5" t="s">
        <v>449</v>
      </c>
      <c r="C14" s="5" t="s">
        <v>450</v>
      </c>
      <c r="D14" s="5" t="s">
        <v>128</v>
      </c>
      <c r="E14" s="5" t="s">
        <v>237</v>
      </c>
      <c r="F14" s="5">
        <f t="shared" si="0"/>
        <v>26.56</v>
      </c>
      <c r="G14" s="5">
        <v>83.8</v>
      </c>
      <c r="H14" s="5">
        <f t="shared" si="1"/>
        <v>50.28</v>
      </c>
      <c r="I14" s="5">
        <f t="shared" si="2"/>
        <v>76.84</v>
      </c>
      <c r="J14" s="5" t="s">
        <v>451</v>
      </c>
      <c r="K14" s="5" t="s">
        <v>452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>
      <c r="A15" s="4" t="s">
        <v>230</v>
      </c>
      <c r="B15" s="5" t="s">
        <v>453</v>
      </c>
      <c r="C15" s="5" t="s">
        <v>454</v>
      </c>
      <c r="D15" s="5" t="s">
        <v>128</v>
      </c>
      <c r="E15" s="5" t="s">
        <v>455</v>
      </c>
      <c r="F15" s="5">
        <f t="shared" si="0"/>
        <v>26.28</v>
      </c>
      <c r="G15" s="5">
        <v>84.2</v>
      </c>
      <c r="H15" s="5">
        <f t="shared" si="1"/>
        <v>50.52</v>
      </c>
      <c r="I15" s="5">
        <f t="shared" si="2"/>
        <v>76.8</v>
      </c>
      <c r="J15" s="5" t="s">
        <v>456</v>
      </c>
      <c r="K15" s="5" t="s">
        <v>457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>
      <c r="A16" s="4" t="s">
        <v>234</v>
      </c>
      <c r="B16" s="5" t="s">
        <v>458</v>
      </c>
      <c r="C16" s="5" t="s">
        <v>459</v>
      </c>
      <c r="D16" s="5" t="s">
        <v>128</v>
      </c>
      <c r="E16" s="5" t="s">
        <v>417</v>
      </c>
      <c r="F16" s="5">
        <f t="shared" si="0"/>
        <v>28</v>
      </c>
      <c r="G16" s="5">
        <v>81</v>
      </c>
      <c r="H16" s="5">
        <f t="shared" si="1"/>
        <v>48.6</v>
      </c>
      <c r="I16" s="5">
        <f t="shared" si="2"/>
        <v>76.6</v>
      </c>
      <c r="J16" s="5" t="s">
        <v>460</v>
      </c>
      <c r="K16" s="5" t="s">
        <v>461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>
      <c r="A17" s="4" t="s">
        <v>240</v>
      </c>
      <c r="B17" s="5" t="s">
        <v>462</v>
      </c>
      <c r="C17" s="5" t="s">
        <v>463</v>
      </c>
      <c r="D17" s="5" t="s">
        <v>128</v>
      </c>
      <c r="E17" s="5" t="s">
        <v>464</v>
      </c>
      <c r="F17" s="5">
        <f t="shared" si="0"/>
        <v>26.92</v>
      </c>
      <c r="G17" s="5">
        <v>82.8</v>
      </c>
      <c r="H17" s="5">
        <f t="shared" si="1"/>
        <v>49.68</v>
      </c>
      <c r="I17" s="5">
        <f t="shared" si="2"/>
        <v>76.6</v>
      </c>
      <c r="J17" s="5" t="s">
        <v>465</v>
      </c>
      <c r="K17" s="5" t="s">
        <v>466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>
      <c r="A18" s="4" t="s">
        <v>246</v>
      </c>
      <c r="B18" s="5" t="s">
        <v>467</v>
      </c>
      <c r="C18" s="5" t="s">
        <v>468</v>
      </c>
      <c r="D18" s="5" t="s">
        <v>128</v>
      </c>
      <c r="E18" s="5" t="s">
        <v>287</v>
      </c>
      <c r="F18" s="5">
        <f t="shared" si="0"/>
        <v>26.68</v>
      </c>
      <c r="G18" s="5">
        <v>83</v>
      </c>
      <c r="H18" s="5">
        <f t="shared" si="1"/>
        <v>49.8</v>
      </c>
      <c r="I18" s="5">
        <f t="shared" si="2"/>
        <v>76.48</v>
      </c>
      <c r="J18" s="5" t="s">
        <v>469</v>
      </c>
      <c r="K18" s="5" t="s">
        <v>470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>
      <c r="A19" s="4" t="s">
        <v>251</v>
      </c>
      <c r="B19" s="5" t="s">
        <v>471</v>
      </c>
      <c r="C19" s="5" t="s">
        <v>472</v>
      </c>
      <c r="D19" s="5" t="s">
        <v>128</v>
      </c>
      <c r="E19" s="5" t="s">
        <v>220</v>
      </c>
      <c r="F19" s="5">
        <f t="shared" si="0"/>
        <v>26.76</v>
      </c>
      <c r="G19" s="5">
        <v>82.8</v>
      </c>
      <c r="H19" s="5">
        <f t="shared" si="1"/>
        <v>49.68</v>
      </c>
      <c r="I19" s="5">
        <f t="shared" si="2"/>
        <v>76.44</v>
      </c>
      <c r="J19" s="5" t="s">
        <v>473</v>
      </c>
      <c r="K19" s="5" t="s">
        <v>474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>
      <c r="A20" s="4" t="s">
        <v>257</v>
      </c>
      <c r="B20" s="5" t="s">
        <v>475</v>
      </c>
      <c r="C20" s="5" t="s">
        <v>476</v>
      </c>
      <c r="D20" s="5" t="s">
        <v>128</v>
      </c>
      <c r="E20" s="5" t="s">
        <v>455</v>
      </c>
      <c r="F20" s="5">
        <f t="shared" si="0"/>
        <v>26.28</v>
      </c>
      <c r="G20" s="5">
        <v>83.4</v>
      </c>
      <c r="H20" s="5">
        <f t="shared" si="1"/>
        <v>50.04</v>
      </c>
      <c r="I20" s="5">
        <f t="shared" si="2"/>
        <v>76.32</v>
      </c>
      <c r="J20" s="5" t="s">
        <v>477</v>
      </c>
      <c r="K20" s="5" t="s">
        <v>478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>
      <c r="A21" s="4" t="s">
        <v>263</v>
      </c>
      <c r="B21" s="5" t="s">
        <v>210</v>
      </c>
      <c r="C21" s="5" t="s">
        <v>479</v>
      </c>
      <c r="D21" s="5" t="s">
        <v>128</v>
      </c>
      <c r="E21" s="5" t="s">
        <v>43</v>
      </c>
      <c r="F21" s="5">
        <f t="shared" si="0"/>
        <v>27.2</v>
      </c>
      <c r="G21" s="5">
        <v>81.4</v>
      </c>
      <c r="H21" s="5">
        <f t="shared" si="1"/>
        <v>48.84</v>
      </c>
      <c r="I21" s="5">
        <f t="shared" si="2"/>
        <v>76.04</v>
      </c>
      <c r="J21" s="5" t="s">
        <v>480</v>
      </c>
      <c r="K21" s="5" t="s">
        <v>481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>
      <c r="A22" s="4" t="s">
        <v>269</v>
      </c>
      <c r="B22" s="5" t="s">
        <v>482</v>
      </c>
      <c r="C22" s="5" t="s">
        <v>483</v>
      </c>
      <c r="D22" s="5" t="s">
        <v>128</v>
      </c>
      <c r="E22" s="5" t="s">
        <v>321</v>
      </c>
      <c r="F22" s="5">
        <f t="shared" si="0"/>
        <v>26.88</v>
      </c>
      <c r="G22" s="5">
        <v>81.6</v>
      </c>
      <c r="H22" s="5">
        <f t="shared" si="1"/>
        <v>48.96</v>
      </c>
      <c r="I22" s="5">
        <f t="shared" si="2"/>
        <v>75.84</v>
      </c>
      <c r="J22" s="5" t="s">
        <v>484</v>
      </c>
      <c r="K22" s="5" t="s">
        <v>485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>
      <c r="A23" s="4" t="s">
        <v>274</v>
      </c>
      <c r="B23" s="5" t="s">
        <v>486</v>
      </c>
      <c r="C23" s="5" t="s">
        <v>487</v>
      </c>
      <c r="D23" s="5" t="s">
        <v>128</v>
      </c>
      <c r="E23" s="5" t="s">
        <v>321</v>
      </c>
      <c r="F23" s="5">
        <f t="shared" si="0"/>
        <v>26.88</v>
      </c>
      <c r="G23" s="5">
        <v>80.8</v>
      </c>
      <c r="H23" s="5">
        <f t="shared" si="1"/>
        <v>48.48</v>
      </c>
      <c r="I23" s="5">
        <f t="shared" si="2"/>
        <v>75.36</v>
      </c>
      <c r="J23" s="5" t="s">
        <v>488</v>
      </c>
      <c r="K23" s="5" t="s">
        <v>489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>
      <c r="A24" s="4" t="s">
        <v>279</v>
      </c>
      <c r="B24" s="5" t="s">
        <v>490</v>
      </c>
      <c r="C24" s="5" t="s">
        <v>491</v>
      </c>
      <c r="D24" s="5" t="s">
        <v>128</v>
      </c>
      <c r="E24" s="5" t="s">
        <v>287</v>
      </c>
      <c r="F24" s="5">
        <f t="shared" si="0"/>
        <v>26.68</v>
      </c>
      <c r="G24" s="5">
        <v>81</v>
      </c>
      <c r="H24" s="5">
        <f t="shared" si="1"/>
        <v>48.6</v>
      </c>
      <c r="I24" s="5">
        <f t="shared" si="2"/>
        <v>75.28</v>
      </c>
      <c r="J24" s="5" t="s">
        <v>492</v>
      </c>
      <c r="K24" s="5" t="s">
        <v>493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</row>
    <row r="25" spans="1:65">
      <c r="A25" s="4" t="s">
        <v>284</v>
      </c>
      <c r="B25" s="5" t="s">
        <v>494</v>
      </c>
      <c r="C25" s="5" t="s">
        <v>495</v>
      </c>
      <c r="D25" s="5" t="s">
        <v>128</v>
      </c>
      <c r="E25" s="5" t="s">
        <v>215</v>
      </c>
      <c r="F25" s="5">
        <f t="shared" si="0"/>
        <v>27.28</v>
      </c>
      <c r="G25" s="5">
        <v>79.8</v>
      </c>
      <c r="H25" s="5">
        <f t="shared" si="1"/>
        <v>47.88</v>
      </c>
      <c r="I25" s="5">
        <f t="shared" si="2"/>
        <v>75.16</v>
      </c>
      <c r="J25" s="5" t="s">
        <v>496</v>
      </c>
      <c r="K25" s="5" t="s">
        <v>496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1:65">
      <c r="A26" s="4" t="s">
        <v>290</v>
      </c>
      <c r="B26" s="5" t="s">
        <v>497</v>
      </c>
      <c r="C26" s="5" t="s">
        <v>498</v>
      </c>
      <c r="D26" s="5" t="s">
        <v>128</v>
      </c>
      <c r="E26" s="5" t="s">
        <v>499</v>
      </c>
      <c r="F26" s="5">
        <f t="shared" si="0"/>
        <v>26.48</v>
      </c>
      <c r="G26" s="5">
        <v>80.4</v>
      </c>
      <c r="H26" s="5">
        <f t="shared" si="1"/>
        <v>48.24</v>
      </c>
      <c r="I26" s="5">
        <f t="shared" si="2"/>
        <v>74.72</v>
      </c>
      <c r="J26" s="5" t="s">
        <v>500</v>
      </c>
      <c r="K26" s="5" t="s">
        <v>501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</row>
    <row r="27" spans="1:65">
      <c r="A27" s="4" t="s">
        <v>296</v>
      </c>
      <c r="B27" s="5" t="s">
        <v>502</v>
      </c>
      <c r="C27" s="5" t="s">
        <v>503</v>
      </c>
      <c r="D27" s="5" t="s">
        <v>128</v>
      </c>
      <c r="E27" s="5" t="s">
        <v>287</v>
      </c>
      <c r="F27" s="5">
        <f t="shared" si="0"/>
        <v>26.68</v>
      </c>
      <c r="G27" s="5">
        <v>80</v>
      </c>
      <c r="H27" s="5">
        <f t="shared" si="1"/>
        <v>48</v>
      </c>
      <c r="I27" s="5">
        <f t="shared" si="2"/>
        <v>74.68</v>
      </c>
      <c r="J27" s="5" t="s">
        <v>504</v>
      </c>
      <c r="K27" s="5" t="s">
        <v>505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1:65">
      <c r="A28" s="4" t="s">
        <v>300</v>
      </c>
      <c r="B28" s="5" t="s">
        <v>506</v>
      </c>
      <c r="C28" s="5" t="s">
        <v>507</v>
      </c>
      <c r="D28" s="5" t="s">
        <v>128</v>
      </c>
      <c r="E28" s="5" t="s">
        <v>426</v>
      </c>
      <c r="F28" s="5">
        <f t="shared" si="0"/>
        <v>26.4</v>
      </c>
      <c r="G28" s="5">
        <v>79.8</v>
      </c>
      <c r="H28" s="5">
        <f t="shared" si="1"/>
        <v>47.88</v>
      </c>
      <c r="I28" s="5">
        <f t="shared" si="2"/>
        <v>74.28</v>
      </c>
      <c r="J28" s="5" t="s">
        <v>508</v>
      </c>
      <c r="K28" s="5" t="s">
        <v>509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1:65">
      <c r="A29" s="4" t="s">
        <v>306</v>
      </c>
      <c r="B29" s="5" t="s">
        <v>510</v>
      </c>
      <c r="C29" s="5" t="s">
        <v>511</v>
      </c>
      <c r="D29" s="5" t="s">
        <v>128</v>
      </c>
      <c r="E29" s="5" t="s">
        <v>287</v>
      </c>
      <c r="F29" s="5">
        <f t="shared" si="0"/>
        <v>26.68</v>
      </c>
      <c r="G29" s="5">
        <v>77.2</v>
      </c>
      <c r="H29" s="5">
        <f t="shared" si="1"/>
        <v>46.32</v>
      </c>
      <c r="I29" s="5">
        <f t="shared" si="2"/>
        <v>73</v>
      </c>
      <c r="J29" s="5" t="s">
        <v>512</v>
      </c>
      <c r="K29" s="5" t="s">
        <v>513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1:65">
      <c r="A30" s="4" t="s">
        <v>310</v>
      </c>
      <c r="B30" s="5" t="s">
        <v>514</v>
      </c>
      <c r="C30" s="5" t="s">
        <v>515</v>
      </c>
      <c r="D30" s="5" t="s">
        <v>128</v>
      </c>
      <c r="E30" s="5" t="s">
        <v>455</v>
      </c>
      <c r="F30" s="5">
        <f t="shared" si="0"/>
        <v>26.28</v>
      </c>
      <c r="G30" s="5">
        <v>76.6</v>
      </c>
      <c r="H30" s="5">
        <f t="shared" si="1"/>
        <v>45.96</v>
      </c>
      <c r="I30" s="5">
        <f t="shared" si="2"/>
        <v>72.24</v>
      </c>
      <c r="J30" s="5" t="s">
        <v>516</v>
      </c>
      <c r="K30" s="5" t="s">
        <v>516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</row>
  </sheetData>
  <autoFilter ref="B1:BN30">
    <sortState ref="B1:BN30">
      <sortCondition ref="I1" descending="1"/>
    </sortState>
    <extLst/>
  </autoFilter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语文3001</vt:lpstr>
      <vt:lpstr>美术1005</vt:lpstr>
      <vt:lpstr>体育1004</vt:lpstr>
      <vt:lpstr>音乐1003</vt:lpstr>
      <vt:lpstr>总名单</vt:lpstr>
      <vt:lpstr>语文2001</vt:lpstr>
      <vt:lpstr>语文1001</vt:lpstr>
      <vt:lpstr>数学2002</vt:lpstr>
      <vt:lpstr>数学1002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张翠</cp:lastModifiedBy>
  <dcterms:created xsi:type="dcterms:W3CDTF">2015-06-05T18:19:00Z</dcterms:created>
  <dcterms:modified xsi:type="dcterms:W3CDTF">2019-08-05T04:32:24Z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